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gif" ContentType="image/gi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showInkAnnotation="0" defaultThemeVersion="124226"/>
  <bookViews>
    <workbookView xWindow="120" yWindow="135" windowWidth="28515" windowHeight="12015" tabRatio="873" activeTab="1"/>
  </bookViews>
  <sheets>
    <sheet name="Base de données" sheetId="1" r:id="rId1"/>
    <sheet name="Client" sheetId="2" r:id="rId2"/>
    <sheet name="KIT S01" sheetId="3" r:id="rId3"/>
    <sheet name="KIT S02" sheetId="4" r:id="rId4"/>
    <sheet name="KIT S03" sheetId="5" r:id="rId5"/>
    <sheet name="KIT S04" sheetId="6" r:id="rId6"/>
    <sheet name="KIT S05" sheetId="7" r:id="rId7"/>
    <sheet name="KIT S06" sheetId="8" r:id="rId8"/>
    <sheet name="KIT M01" sheetId="9" r:id="rId9"/>
    <sheet name="KIT M02" sheetId="10" r:id="rId10"/>
    <sheet name="KIT M03" sheetId="11" r:id="rId11"/>
    <sheet name="KIT M04" sheetId="12" r:id="rId12"/>
    <sheet name="KIT M05" sheetId="13" r:id="rId13"/>
    <sheet name="KIT M06" sheetId="14" r:id="rId14"/>
    <sheet name="KIT L01" sheetId="15" r:id="rId15"/>
    <sheet name="KIT L02" sheetId="16" r:id="rId16"/>
    <sheet name="KIT L03" sheetId="17" r:id="rId17"/>
    <sheet name="KIT L04" sheetId="18" r:id="rId18"/>
    <sheet name="KIT L05" sheetId="19" r:id="rId19"/>
    <sheet name="KIT L06" sheetId="20" r:id="rId20"/>
  </sheets>
  <calcPr calcId="145621"/>
  <customWorkbookViews>
    <customWorkbookView name="Fabien Triboullier - Affichage personnalisé" guid="{751CFD33-32D8-4DC4-A592-86BEE8BEB69F}" mergeInterval="0" personalView="1" maximized="1" windowWidth="1916" windowHeight="855" tabRatio="755" activeSheetId="2"/>
  </customWorkbookViews>
</workbook>
</file>

<file path=xl/calcChain.xml><?xml version="1.0" encoding="utf-8"?>
<calcChain xmlns="http://schemas.openxmlformats.org/spreadsheetml/2006/main">
  <c r="Q84" i="2" l="1"/>
  <c r="I84" i="2"/>
  <c r="A84" i="2"/>
  <c r="Q70" i="2"/>
  <c r="I70" i="2"/>
  <c r="A70" i="2"/>
  <c r="Q56" i="2"/>
  <c r="I56" i="2"/>
  <c r="A56" i="2"/>
  <c r="Q42" i="2"/>
  <c r="I42" i="2"/>
  <c r="A42" i="2"/>
  <c r="Q32" i="2"/>
  <c r="A21" i="2"/>
  <c r="I21" i="2"/>
  <c r="I32" i="2"/>
  <c r="A32" i="2"/>
  <c r="Q21" i="2"/>
  <c r="P10" i="1"/>
  <c r="P7" i="1"/>
  <c r="P12" i="1"/>
  <c r="P11" i="1"/>
  <c r="P9" i="1"/>
  <c r="P8" i="1"/>
  <c r="P6" i="1"/>
  <c r="P5" i="1"/>
  <c r="P4" i="1"/>
  <c r="P3" i="1"/>
  <c r="P2" i="1"/>
</calcChain>
</file>

<file path=xl/sharedStrings.xml><?xml version="1.0" encoding="utf-8"?>
<sst xmlns="http://schemas.openxmlformats.org/spreadsheetml/2006/main" count="1737" uniqueCount="140">
  <si>
    <t>CITROEN</t>
  </si>
  <si>
    <t>FIAT</t>
  </si>
  <si>
    <t>FORD</t>
  </si>
  <si>
    <t>OPEL</t>
  </si>
  <si>
    <t>PEUGEOT</t>
  </si>
  <si>
    <t>RENAULT</t>
  </si>
  <si>
    <t>NEMO</t>
  </si>
  <si>
    <t>BERLINGO</t>
  </si>
  <si>
    <t>JUMPY L1H1</t>
  </si>
  <si>
    <t>JUMPY L2H1</t>
  </si>
  <si>
    <t>JUMPY L2H2</t>
  </si>
  <si>
    <t>JUMPER L1</t>
  </si>
  <si>
    <t>JUMPER L2</t>
  </si>
  <si>
    <t>JUMPER L3</t>
  </si>
  <si>
    <t>JUMPER L4</t>
  </si>
  <si>
    <t>FIORINO</t>
  </si>
  <si>
    <t>DOBLO</t>
  </si>
  <si>
    <t>DOBLO L2</t>
  </si>
  <si>
    <t>SCUDO L1H1</t>
  </si>
  <si>
    <t>SCUDO L2H1</t>
  </si>
  <si>
    <t>SCUDO L2H2</t>
  </si>
  <si>
    <t>DUCATO L1</t>
  </si>
  <si>
    <t>DUCATO L2</t>
  </si>
  <si>
    <t>DUCATO L3</t>
  </si>
  <si>
    <t>DUCATO L4</t>
  </si>
  <si>
    <t>COURRIER</t>
  </si>
  <si>
    <t>CONNECT COURT</t>
  </si>
  <si>
    <t>CONNECT LONG</t>
  </si>
  <si>
    <t>TRANSIT L1H1</t>
  </si>
  <si>
    <t>TRANSIT L1H2</t>
  </si>
  <si>
    <t>TRANSIT L2H1</t>
  </si>
  <si>
    <t>TRANSIT L2H2</t>
  </si>
  <si>
    <t>TRANSIT L2H3</t>
  </si>
  <si>
    <t>TRANSIT L3H2</t>
  </si>
  <si>
    <t>TRANSIT L3H3</t>
  </si>
  <si>
    <t>TRANSIT L4H3</t>
  </si>
  <si>
    <t>DAILY L1H1</t>
  </si>
  <si>
    <t>Choisir marque:</t>
  </si>
  <si>
    <t>Choisir modèle:</t>
  </si>
  <si>
    <t>Choisir…</t>
  </si>
  <si>
    <t>COMBO</t>
  </si>
  <si>
    <t>VIVARO L1H1</t>
  </si>
  <si>
    <t>VIVARO L1H2</t>
  </si>
  <si>
    <t>VIVARO L2H1</t>
  </si>
  <si>
    <t>VIVARO L2H2</t>
  </si>
  <si>
    <t>MONAVO L1H1</t>
  </si>
  <si>
    <t>MONAVO L1H2</t>
  </si>
  <si>
    <t>MONAVO L2H2-H3</t>
  </si>
  <si>
    <t>MONAVO L3H2-H3</t>
  </si>
  <si>
    <t>MERCEDES-BENZ</t>
  </si>
  <si>
    <t>VITO L1</t>
  </si>
  <si>
    <t>VITO L2</t>
  </si>
  <si>
    <t>VITO L3</t>
  </si>
  <si>
    <t>SPRINTER L1H1</t>
  </si>
  <si>
    <t>SPRINTER L1H2</t>
  </si>
  <si>
    <t>SPRINTER L2H1</t>
  </si>
  <si>
    <t>SPRINTER L2H2</t>
  </si>
  <si>
    <t>SPRINTER L3H2</t>
  </si>
  <si>
    <t>SPRINTER L4H2</t>
  </si>
  <si>
    <t>BIPPER</t>
  </si>
  <si>
    <t>PARTNER</t>
  </si>
  <si>
    <t>EXPERT L1H1</t>
  </si>
  <si>
    <t>EXPERT L2H1</t>
  </si>
  <si>
    <t>EXPERT L2H2</t>
  </si>
  <si>
    <t>BOXER L1</t>
  </si>
  <si>
    <t>BOXER L2</t>
  </si>
  <si>
    <t>BOXER L3</t>
  </si>
  <si>
    <t>BOXER L4</t>
  </si>
  <si>
    <t>KANGOO</t>
  </si>
  <si>
    <t>KANGOO LONG</t>
  </si>
  <si>
    <t>KANGOO L1</t>
  </si>
  <si>
    <t>TRAFIC L1H1</t>
  </si>
  <si>
    <t>TRAFIC L1H2</t>
  </si>
  <si>
    <t>TRAFIC L2H1</t>
  </si>
  <si>
    <t>TRAFIC L2H2</t>
  </si>
  <si>
    <t>MASTER L1H1</t>
  </si>
  <si>
    <t>MASTER L1H2</t>
  </si>
  <si>
    <t>MASTER L2H2-H3</t>
  </si>
  <si>
    <t>MASTER L3H2-H3</t>
  </si>
  <si>
    <t>VOLSWAGEN</t>
  </si>
  <si>
    <t>CADDY VAN</t>
  </si>
  <si>
    <t>CADDY MAXI VAN</t>
  </si>
  <si>
    <t>TRANSPORTER COURT</t>
  </si>
  <si>
    <t xml:space="preserve">TRANSPORTER LONG </t>
  </si>
  <si>
    <t>CRAFTER L1H1</t>
  </si>
  <si>
    <t>CRAFTER L1H2</t>
  </si>
  <si>
    <t>CRAFTER L2H1</t>
  </si>
  <si>
    <t>CRAFTER L2H2</t>
  </si>
  <si>
    <t>CRAFTER L3H2</t>
  </si>
  <si>
    <t>CRAFTER L4H2</t>
  </si>
  <si>
    <t>-</t>
  </si>
  <si>
    <t>DAILY L1H2</t>
  </si>
  <si>
    <t>DAILY L2H1</t>
  </si>
  <si>
    <t>DAILY L2H2-H3</t>
  </si>
  <si>
    <t>DAILY L3H2-H3</t>
  </si>
  <si>
    <t>DAILY L4H2</t>
  </si>
  <si>
    <t>DOLBLO L2</t>
  </si>
  <si>
    <t>MOVANO L1H1</t>
  </si>
  <si>
    <t>MOVANO L1H2</t>
  </si>
  <si>
    <t>MOVANO L2H2-H3</t>
  </si>
  <si>
    <t>MOVANO L3H2-H3</t>
  </si>
  <si>
    <t>TRANSPORTER LONG</t>
  </si>
  <si>
    <t>KIT S01</t>
  </si>
  <si>
    <t>KIT S02</t>
  </si>
  <si>
    <t>KIT S03</t>
  </si>
  <si>
    <t>KIT S04</t>
  </si>
  <si>
    <t>KIT S05</t>
  </si>
  <si>
    <t>KIT S06</t>
  </si>
  <si>
    <t>KIT M01</t>
  </si>
  <si>
    <t>KIT M02</t>
  </si>
  <si>
    <t>KIT M03</t>
  </si>
  <si>
    <t>KIT M04</t>
  </si>
  <si>
    <t>KIT M05</t>
  </si>
  <si>
    <t>KIT M06</t>
  </si>
  <si>
    <t>KIT L01</t>
  </si>
  <si>
    <t>KIT L02</t>
  </si>
  <si>
    <t>KIT L03</t>
  </si>
  <si>
    <t>KIT L04</t>
  </si>
  <si>
    <t>KIT L05</t>
  </si>
  <si>
    <t>KIT L06</t>
  </si>
  <si>
    <t>adapté uniquement côté conducteur</t>
  </si>
  <si>
    <t>pas adapté</t>
  </si>
  <si>
    <t>adapté</t>
  </si>
  <si>
    <t xml:space="preserve">adapté </t>
  </si>
  <si>
    <t>*</t>
  </si>
  <si>
    <t>1 - Choisissez votre marque de véhicule :</t>
  </si>
  <si>
    <t xml:space="preserve">adapté uniquement côté conducteur </t>
  </si>
  <si>
    <r>
      <rPr>
        <b/>
        <sz val="20"/>
        <color rgb="FFFF0000"/>
        <rFont val="Hermes"/>
      </rPr>
      <t>C</t>
    </r>
    <r>
      <rPr>
        <sz val="11"/>
        <color theme="1"/>
        <rFont val="Hermes"/>
      </rPr>
      <t xml:space="preserve"> côté conducteur</t>
    </r>
  </si>
  <si>
    <r>
      <rPr>
        <b/>
        <sz val="18"/>
        <color theme="4"/>
        <rFont val="Hermes"/>
      </rPr>
      <t>P</t>
    </r>
    <r>
      <rPr>
        <sz val="11"/>
        <color theme="1"/>
        <rFont val="Hermes"/>
      </rPr>
      <t xml:space="preserve">  côté passager</t>
    </r>
  </si>
  <si>
    <r>
      <rPr>
        <b/>
        <sz val="18"/>
        <color rgb="FFFF0000"/>
        <rFont val="Hermes"/>
      </rPr>
      <t>C</t>
    </r>
    <r>
      <rPr>
        <sz val="11"/>
        <color theme="1"/>
        <rFont val="Hermes"/>
      </rPr>
      <t xml:space="preserve">  côté conducteur</t>
    </r>
  </si>
  <si>
    <r>
      <rPr>
        <b/>
        <sz val="18"/>
        <color rgb="FF0070C0"/>
        <rFont val="Hermes"/>
      </rPr>
      <t>P</t>
    </r>
    <r>
      <rPr>
        <sz val="11"/>
        <color theme="1"/>
        <rFont val="Hermes"/>
      </rPr>
      <t xml:space="preserve">  côté passager</t>
    </r>
  </si>
  <si>
    <r>
      <rPr>
        <b/>
        <sz val="18"/>
        <color rgb="FFFF0000"/>
        <rFont val="Hermes"/>
      </rPr>
      <t xml:space="preserve">C </t>
    </r>
    <r>
      <rPr>
        <sz val="11"/>
        <color theme="1"/>
        <rFont val="Hermes"/>
      </rPr>
      <t xml:space="preserve"> côté conducteur</t>
    </r>
  </si>
  <si>
    <t xml:space="preserve">2- Choisissez votre modèle de véhicule </t>
  </si>
  <si>
    <t>GAMME AMENAGEMENT VEHICULE UTILITAIRE</t>
  </si>
  <si>
    <t>JUMPY L1H1 (XS)</t>
  </si>
  <si>
    <t>JUMPY L2H1 (M)</t>
  </si>
  <si>
    <t>JUMPY L2H2 (XL)</t>
  </si>
  <si>
    <t>EXPERT L1H1 (compact)</t>
  </si>
  <si>
    <t>EXPERT L2H1 (standard)</t>
  </si>
  <si>
    <t>EXPERT L2H2 (long)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</si>
</sst>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4" x14ac:knownFonts="1"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99CCFF"/>
      <name val="Calibri"/>
      <family val="2"/>
      <scheme val="minor"/>
    </font>
    <font>
      <b/>
      <sz val="14"/>
      <color theme="1"/>
      <name val="Hermes"/>
    </font>
    <font>
      <b/>
      <sz val="12"/>
      <color theme="1"/>
      <name val="Hermes"/>
    </font>
    <font>
      <sz val="11"/>
      <color theme="1"/>
      <name val="Hermes"/>
    </font>
    <font>
      <b/>
      <sz val="20"/>
      <color rgb="FFFF0000"/>
      <name val="Hermes"/>
    </font>
    <font>
      <b/>
      <sz val="18"/>
      <color theme="4"/>
      <name val="Hermes"/>
    </font>
    <font>
      <b/>
      <sz val="18"/>
      <color rgb="FFFF0000"/>
      <name val="Hermes"/>
    </font>
    <font>
      <b/>
      <sz val="18"/>
      <color rgb="FF0070C0"/>
      <name val="Hermes"/>
    </font>
    <font>
      <b/>
      <u/>
      <sz val="18"/>
      <color theme="1"/>
      <name val="Hermes"/>
    </font>
    <font>
      <sz val="11"/>
      <color theme="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</fills>
  <borders count="12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3">
    <xf numFmtId="0" fontId="0" fillId="0" borderId="0"/>
    <xf numFmtId="0" fontId="1" fillId="0" borderId="0" applyNumberFormat="0" applyFill="0" applyBorder="0" applyAlignment="0" applyProtection="0"/>
    <xf numFmtId="9" fontId="13" fillId="0" borderId="0" applyFont="0" applyFill="0" applyBorder="0" applyAlignment="0" applyProtection="0"/>
  </cellStyleXfs>
  <cellXfs count="85">
    <xf numFmtId="0" fontId="0" fillId="0" borderId="0" xfId="0"/>
    <xf numFmtId="0" fontId="1" fillId="0" borderId="0" xfId="1"/>
    <xf numFmtId="0" fontId="2" fillId="0" borderId="0" xfId="0" applyFont="1"/>
    <xf numFmtId="0" fontId="0" fillId="0" borderId="0" xfId="0" applyFill="1"/>
    <xf numFmtId="0" fontId="0" fillId="3" borderId="5" xfId="0" applyFill="1" applyBorder="1"/>
    <xf numFmtId="0" fontId="0" fillId="3" borderId="6" xfId="0" applyFill="1" applyBorder="1"/>
    <xf numFmtId="0" fontId="0" fillId="3" borderId="0" xfId="0" applyFill="1" applyBorder="1"/>
    <xf numFmtId="0" fontId="0" fillId="3" borderId="8" xfId="0" applyFill="1" applyBorder="1"/>
    <xf numFmtId="0" fontId="0" fillId="3" borderId="7" xfId="0" applyFill="1" applyBorder="1"/>
    <xf numFmtId="0" fontId="0" fillId="3" borderId="9" xfId="0" applyFill="1" applyBorder="1"/>
    <xf numFmtId="0" fontId="0" fillId="3" borderId="10" xfId="0" applyFill="1" applyBorder="1"/>
    <xf numFmtId="0" fontId="0" fillId="3" borderId="11" xfId="0" applyFill="1" applyBorder="1"/>
    <xf numFmtId="0" fontId="0" fillId="4" borderId="5" xfId="0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0" fillId="4" borderId="0" xfId="0" applyFill="1" applyBorder="1"/>
    <xf numFmtId="0" fontId="4" fillId="4" borderId="0" xfId="0" applyFont="1" applyFill="1" applyBorder="1"/>
    <xf numFmtId="0" fontId="4" fillId="4" borderId="8" xfId="0" applyFont="1" applyFill="1" applyBorder="1"/>
    <xf numFmtId="0" fontId="0" fillId="4" borderId="7" xfId="0" applyFill="1" applyBorder="1"/>
    <xf numFmtId="0" fontId="0" fillId="4" borderId="9" xfId="0" applyFill="1" applyBorder="1"/>
    <xf numFmtId="0" fontId="0" fillId="4" borderId="10" xfId="0" applyFill="1" applyBorder="1"/>
    <xf numFmtId="0" fontId="4" fillId="4" borderId="10" xfId="0" applyFont="1" applyFill="1" applyBorder="1"/>
    <xf numFmtId="0" fontId="4" fillId="4" borderId="11" xfId="0" applyFont="1" applyFill="1" applyBorder="1"/>
    <xf numFmtId="0" fontId="0" fillId="5" borderId="5" xfId="0" applyFill="1" applyBorder="1"/>
    <xf numFmtId="0" fontId="0" fillId="5" borderId="6" xfId="0" applyFill="1" applyBorder="1"/>
    <xf numFmtId="0" fontId="0" fillId="5" borderId="0" xfId="0" applyFill="1" applyBorder="1"/>
    <xf numFmtId="0" fontId="0" fillId="5" borderId="8" xfId="0" applyFill="1" applyBorder="1"/>
    <xf numFmtId="0" fontId="0" fillId="5" borderId="7" xfId="0" applyFill="1" applyBorder="1"/>
    <xf numFmtId="0" fontId="0" fillId="5" borderId="9" xfId="0" applyFill="1" applyBorder="1"/>
    <xf numFmtId="0" fontId="0" fillId="5" borderId="10" xfId="0" applyFill="1" applyBorder="1"/>
    <xf numFmtId="0" fontId="0" fillId="5" borderId="11" xfId="0" applyFill="1" applyBorder="1"/>
    <xf numFmtId="0" fontId="0" fillId="0" borderId="0" xfId="0" applyFill="1" applyAlignment="1">
      <alignment horizontal="center"/>
    </xf>
    <xf numFmtId="9" fontId="0" fillId="0" borderId="0" xfId="2" applyFont="1" applyAlignment="1">
      <alignment horizontal="center"/>
    </xf>
    <xf numFmtId="0" fontId="0" fillId="0" borderId="0" xfId="0" applyAlignment="1">
      <alignment horizontal="center"/>
    </xf>
    <xf numFmtId="0" fontId="0" fillId="0" borderId="10" xfId="0" applyBorder="1" applyAlignment="1">
      <alignment horizontal="center"/>
    </xf>
    <xf numFmtId="0" fontId="5" fillId="0" borderId="0" xfId="0" applyFont="1" applyAlignment="1">
      <alignment horizontal="center"/>
    </xf>
    <xf numFmtId="0" fontId="5" fillId="0" borderId="8" xfId="0" applyFont="1" applyBorder="1" applyAlignment="1">
      <alignment horizontal="center"/>
    </xf>
    <xf numFmtId="0" fontId="5" fillId="3" borderId="1" xfId="0" applyFont="1" applyFill="1" applyBorder="1" applyAlignment="1">
      <alignment horizontal="center"/>
    </xf>
    <xf numFmtId="0" fontId="3" fillId="3" borderId="2" xfId="0" applyFont="1" applyFill="1" applyBorder="1" applyAlignment="1">
      <alignment horizontal="center"/>
    </xf>
    <xf numFmtId="0" fontId="5" fillId="3" borderId="9" xfId="0" applyFont="1" applyFill="1" applyBorder="1" applyAlignment="1">
      <alignment horizontal="center"/>
    </xf>
    <xf numFmtId="0" fontId="3" fillId="3" borderId="10" xfId="0" applyFont="1" applyFill="1" applyBorder="1" applyAlignment="1">
      <alignment horizontal="center"/>
    </xf>
    <xf numFmtId="0" fontId="5" fillId="4" borderId="1" xfId="0" applyFont="1" applyFill="1" applyBorder="1" applyAlignment="1">
      <alignment horizontal="center"/>
    </xf>
    <xf numFmtId="0" fontId="3" fillId="4" borderId="2" xfId="0" applyFont="1" applyFill="1" applyBorder="1" applyAlignment="1">
      <alignment horizontal="center"/>
    </xf>
    <xf numFmtId="0" fontId="7" fillId="3" borderId="4" xfId="0" applyFont="1" applyFill="1" applyBorder="1" applyAlignment="1">
      <alignment horizontal="center"/>
    </xf>
    <xf numFmtId="0" fontId="7" fillId="3" borderId="5" xfId="0" applyFont="1" applyFill="1" applyBorder="1" applyAlignment="1">
      <alignment horizontal="center"/>
    </xf>
    <xf numFmtId="0" fontId="7" fillId="3" borderId="6" xfId="0" applyFont="1" applyFill="1" applyBorder="1" applyAlignment="1">
      <alignment horizontal="center"/>
    </xf>
    <xf numFmtId="0" fontId="7" fillId="3" borderId="7" xfId="0" applyFont="1" applyFill="1" applyBorder="1" applyAlignment="1">
      <alignment horizontal="center"/>
    </xf>
    <xf numFmtId="0" fontId="7" fillId="3" borderId="0" xfId="0" applyFont="1" applyFill="1" applyBorder="1" applyAlignment="1">
      <alignment horizontal="center"/>
    </xf>
    <xf numFmtId="0" fontId="7" fillId="3" borderId="8" xfId="0" applyFont="1" applyFill="1" applyBorder="1" applyAlignment="1">
      <alignment horizontal="center"/>
    </xf>
    <xf numFmtId="0" fontId="7" fillId="3" borderId="9" xfId="0" applyFont="1" applyFill="1" applyBorder="1" applyAlignment="1">
      <alignment horizontal="center"/>
    </xf>
    <xf numFmtId="0" fontId="7" fillId="3" borderId="10" xfId="0" applyFont="1" applyFill="1" applyBorder="1" applyAlignment="1">
      <alignment horizontal="center"/>
    </xf>
    <xf numFmtId="0" fontId="7" fillId="3" borderId="11" xfId="0" applyFont="1" applyFill="1" applyBorder="1" applyAlignment="1">
      <alignment horizontal="center"/>
    </xf>
    <xf numFmtId="0" fontId="5" fillId="3" borderId="10" xfId="0" applyFont="1" applyFill="1" applyBorder="1" applyAlignment="1">
      <alignment horizontal="center"/>
    </xf>
    <xf numFmtId="0" fontId="7" fillId="5" borderId="4" xfId="0" applyFont="1" applyFill="1" applyBorder="1" applyAlignment="1">
      <alignment horizontal="center"/>
    </xf>
    <xf numFmtId="0" fontId="7" fillId="5" borderId="5" xfId="0" applyFont="1" applyFill="1" applyBorder="1" applyAlignment="1">
      <alignment horizontal="center"/>
    </xf>
    <xf numFmtId="0" fontId="7" fillId="5" borderId="6" xfId="0" applyFont="1" applyFill="1" applyBorder="1" applyAlignment="1">
      <alignment horizontal="center"/>
    </xf>
    <xf numFmtId="0" fontId="7" fillId="5" borderId="7" xfId="0" applyFont="1" applyFill="1" applyBorder="1" applyAlignment="1">
      <alignment horizontal="center"/>
    </xf>
    <xf numFmtId="0" fontId="7" fillId="5" borderId="0" xfId="0" applyFont="1" applyFill="1" applyBorder="1" applyAlignment="1">
      <alignment horizontal="center"/>
    </xf>
    <xf numFmtId="0" fontId="7" fillId="5" borderId="8" xfId="0" applyFont="1" applyFill="1" applyBorder="1" applyAlignment="1">
      <alignment horizontal="center"/>
    </xf>
    <xf numFmtId="0" fontId="7" fillId="5" borderId="9" xfId="0" applyFont="1" applyFill="1" applyBorder="1" applyAlignment="1">
      <alignment horizontal="center"/>
    </xf>
    <xf numFmtId="0" fontId="7" fillId="5" borderId="10" xfId="0" applyFont="1" applyFill="1" applyBorder="1" applyAlignment="1">
      <alignment horizontal="center"/>
    </xf>
    <xf numFmtId="0" fontId="7" fillId="5" borderId="11" xfId="0" applyFont="1" applyFill="1" applyBorder="1" applyAlignment="1">
      <alignment horizontal="center"/>
    </xf>
    <xf numFmtId="0" fontId="5" fillId="5" borderId="9" xfId="0" applyFont="1" applyFill="1" applyBorder="1" applyAlignment="1">
      <alignment horizontal="center"/>
    </xf>
    <xf numFmtId="0" fontId="5" fillId="5" borderId="10" xfId="0" applyFont="1" applyFill="1" applyBorder="1" applyAlignment="1">
      <alignment horizontal="center"/>
    </xf>
    <xf numFmtId="0" fontId="7" fillId="4" borderId="4" xfId="0" applyFont="1" applyFill="1" applyBorder="1" applyAlignment="1">
      <alignment horizontal="center"/>
    </xf>
    <xf numFmtId="0" fontId="7" fillId="4" borderId="5" xfId="0" applyFont="1" applyFill="1" applyBorder="1" applyAlignment="1">
      <alignment horizontal="center"/>
    </xf>
    <xf numFmtId="0" fontId="7" fillId="4" borderId="6" xfId="0" applyFont="1" applyFill="1" applyBorder="1" applyAlignment="1">
      <alignment horizontal="center"/>
    </xf>
    <xf numFmtId="0" fontId="7" fillId="4" borderId="7" xfId="0" applyFont="1" applyFill="1" applyBorder="1" applyAlignment="1">
      <alignment horizontal="center"/>
    </xf>
    <xf numFmtId="0" fontId="7" fillId="4" borderId="0" xfId="0" applyFont="1" applyFill="1" applyBorder="1" applyAlignment="1">
      <alignment horizontal="center"/>
    </xf>
    <xf numFmtId="0" fontId="7" fillId="4" borderId="8" xfId="0" applyFont="1" applyFill="1" applyBorder="1" applyAlignment="1">
      <alignment horizontal="center"/>
    </xf>
    <xf numFmtId="0" fontId="7" fillId="4" borderId="9" xfId="0" applyFont="1" applyFill="1" applyBorder="1" applyAlignment="1">
      <alignment horizontal="center"/>
    </xf>
    <xf numFmtId="0" fontId="7" fillId="4" borderId="10" xfId="0" applyFont="1" applyFill="1" applyBorder="1" applyAlignment="1">
      <alignment horizontal="center"/>
    </xf>
    <xf numFmtId="0" fontId="7" fillId="4" borderId="11" xfId="0" applyFont="1" applyFill="1" applyBorder="1" applyAlignment="1">
      <alignment horizontal="center"/>
    </xf>
    <xf numFmtId="0" fontId="5" fillId="5" borderId="1" xfId="0" applyFont="1" applyFill="1" applyBorder="1" applyAlignment="1">
      <alignment horizontal="center"/>
    </xf>
    <xf numFmtId="0" fontId="5" fillId="5" borderId="2" xfId="0" applyFont="1" applyFill="1" applyBorder="1" applyAlignment="1">
      <alignment horizontal="center"/>
    </xf>
    <xf numFmtId="0" fontId="5" fillId="4" borderId="9" xfId="0" applyFont="1" applyFill="1" applyBorder="1" applyAlignment="1">
      <alignment horizontal="center"/>
    </xf>
    <xf numFmtId="0" fontId="5" fillId="4" borderId="10" xfId="0" applyFont="1" applyFill="1" applyBorder="1" applyAlignment="1">
      <alignment horizontal="center"/>
    </xf>
    <xf numFmtId="0" fontId="5" fillId="4" borderId="2" xfId="0" applyFont="1" applyFill="1" applyBorder="1" applyAlignment="1">
      <alignment horizontal="center"/>
    </xf>
    <xf numFmtId="0" fontId="12" fillId="0" borderId="0" xfId="0" applyFont="1" applyAlignment="1">
      <alignment horizontal="center"/>
    </xf>
    <xf numFmtId="0" fontId="6" fillId="2" borderId="1" xfId="0" applyFont="1" applyFill="1" applyBorder="1" applyAlignment="1" applyProtection="1">
      <alignment horizontal="center"/>
      <protection locked="0"/>
    </xf>
    <xf numFmtId="0" fontId="6" fillId="2" borderId="2" xfId="0" applyFont="1" applyFill="1" applyBorder="1" applyAlignment="1" applyProtection="1">
      <alignment horizontal="center"/>
      <protection locked="0"/>
    </xf>
    <xf numFmtId="0" fontId="6" fillId="2" borderId="3" xfId="0" applyFont="1" applyFill="1" applyBorder="1" applyAlignment="1" applyProtection="1">
      <alignment horizontal="center"/>
      <protection locked="0"/>
    </xf>
    <xf numFmtId="0" fontId="3" fillId="3" borderId="5" xfId="0" applyFont="1" applyFill="1" applyBorder="1" applyAlignment="1">
      <alignment horizontal="center"/>
    </xf>
    <xf numFmtId="0" fontId="0" fillId="3" borderId="5" xfId="0" applyFill="1" applyBorder="1" applyAlignment="1">
      <alignment horizontal="center"/>
    </xf>
    <xf numFmtId="0" fontId="5" fillId="3" borderId="2" xfId="0" applyFont="1" applyFill="1" applyBorder="1" applyAlignment="1">
      <alignment horizontal="center"/>
    </xf>
  </cellXfs>
  <cellStyles count="3">
    <cellStyle name="Lien hypertexte" xfId="1" builtinId="8"/>
    <cellStyle name="Normal" xfId="0" builtinId="0"/>
    <cellStyle name="Pourcentage" xfId="2" builtinId="5"/>
  </cellStyles>
  <dxfs count="46"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theme="6" tint="-0.499984740745262"/>
      </font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theme="6" tint="-0.499984740745262"/>
      </font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theme="6" tint="-0.499984740745262"/>
      </font>
      <fill>
        <patternFill>
          <bgColor rgb="FFFF0000"/>
        </patternFill>
      </fill>
    </dxf>
    <dxf>
      <font>
        <color theme="6" tint="-0.499984740745262"/>
      </font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theme="6" tint="-0.499984740745262"/>
      </font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ont>
        <color theme="6" tint="-0.499984740745262"/>
      </font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colors>
    <mruColors>
      <color rgb="FF99CCFF"/>
      <color rgb="FFFF6699"/>
      <color rgb="FFB61A61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'KIT S04'!A1"/><Relationship Id="rId13" Type="http://schemas.openxmlformats.org/officeDocument/2006/relationships/image" Target="../media/image8.png"/><Relationship Id="rId18" Type="http://schemas.openxmlformats.org/officeDocument/2006/relationships/hyperlink" Target="#'KIT M04'!A1"/><Relationship Id="rId26" Type="http://schemas.openxmlformats.org/officeDocument/2006/relationships/hyperlink" Target="#'KIT L02'!A1"/><Relationship Id="rId39" Type="http://schemas.openxmlformats.org/officeDocument/2006/relationships/hyperlink" Target="#'KIT S05'!A1"/><Relationship Id="rId3" Type="http://schemas.openxmlformats.org/officeDocument/2006/relationships/image" Target="../media/image3.png"/><Relationship Id="rId21" Type="http://schemas.openxmlformats.org/officeDocument/2006/relationships/image" Target="../media/image12.png"/><Relationship Id="rId34" Type="http://schemas.openxmlformats.org/officeDocument/2006/relationships/hyperlink" Target="#'KIT L06'!A1"/><Relationship Id="rId7" Type="http://schemas.openxmlformats.org/officeDocument/2006/relationships/image" Target="../media/image5.png"/><Relationship Id="rId12" Type="http://schemas.openxmlformats.org/officeDocument/2006/relationships/hyperlink" Target="#'KIT M01'!A1"/><Relationship Id="rId17" Type="http://schemas.openxmlformats.org/officeDocument/2006/relationships/image" Target="../media/image10.png"/><Relationship Id="rId25" Type="http://schemas.openxmlformats.org/officeDocument/2006/relationships/image" Target="../media/image14.png"/><Relationship Id="rId33" Type="http://schemas.openxmlformats.org/officeDocument/2006/relationships/image" Target="../media/image18.png"/><Relationship Id="rId38" Type="http://schemas.openxmlformats.org/officeDocument/2006/relationships/image" Target="../media/image22.png"/><Relationship Id="rId2" Type="http://schemas.openxmlformats.org/officeDocument/2006/relationships/hyperlink" Target="#'KIT S01'!A1"/><Relationship Id="rId16" Type="http://schemas.openxmlformats.org/officeDocument/2006/relationships/hyperlink" Target="#'KIT M03'!A1"/><Relationship Id="rId20" Type="http://schemas.openxmlformats.org/officeDocument/2006/relationships/hyperlink" Target="#'KIT M05'!A1"/><Relationship Id="rId29" Type="http://schemas.openxmlformats.org/officeDocument/2006/relationships/image" Target="../media/image16.png"/><Relationship Id="rId1" Type="http://schemas.openxmlformats.org/officeDocument/2006/relationships/image" Target="../media/image2.png"/><Relationship Id="rId6" Type="http://schemas.openxmlformats.org/officeDocument/2006/relationships/hyperlink" Target="#'KIT S03'!A1"/><Relationship Id="rId11" Type="http://schemas.openxmlformats.org/officeDocument/2006/relationships/image" Target="../media/image7.png"/><Relationship Id="rId24" Type="http://schemas.openxmlformats.org/officeDocument/2006/relationships/hyperlink" Target="#'KIT L01'!A1"/><Relationship Id="rId32" Type="http://schemas.openxmlformats.org/officeDocument/2006/relationships/hyperlink" Target="#'KIT L05'!A1"/><Relationship Id="rId37" Type="http://schemas.openxmlformats.org/officeDocument/2006/relationships/image" Target="../media/image21.png"/><Relationship Id="rId40" Type="http://schemas.openxmlformats.org/officeDocument/2006/relationships/image" Target="../media/image23.png"/><Relationship Id="rId5" Type="http://schemas.openxmlformats.org/officeDocument/2006/relationships/image" Target="../media/image4.png"/><Relationship Id="rId15" Type="http://schemas.openxmlformats.org/officeDocument/2006/relationships/image" Target="../media/image9.png"/><Relationship Id="rId23" Type="http://schemas.openxmlformats.org/officeDocument/2006/relationships/image" Target="../media/image13.png"/><Relationship Id="rId28" Type="http://schemas.openxmlformats.org/officeDocument/2006/relationships/hyperlink" Target="#'KIT L03'!A1"/><Relationship Id="rId36" Type="http://schemas.openxmlformats.org/officeDocument/2006/relationships/image" Target="../media/image20.png"/><Relationship Id="rId10" Type="http://schemas.openxmlformats.org/officeDocument/2006/relationships/hyperlink" Target="#'KIT S06'!A1"/><Relationship Id="rId19" Type="http://schemas.openxmlformats.org/officeDocument/2006/relationships/image" Target="../media/image11.png"/><Relationship Id="rId31" Type="http://schemas.openxmlformats.org/officeDocument/2006/relationships/image" Target="../media/image17.png"/><Relationship Id="rId4" Type="http://schemas.openxmlformats.org/officeDocument/2006/relationships/hyperlink" Target="#'KIT S02'!A1"/><Relationship Id="rId9" Type="http://schemas.openxmlformats.org/officeDocument/2006/relationships/image" Target="../media/image6.png"/><Relationship Id="rId14" Type="http://schemas.openxmlformats.org/officeDocument/2006/relationships/hyperlink" Target="#'KIT M02'!A1"/><Relationship Id="rId22" Type="http://schemas.openxmlformats.org/officeDocument/2006/relationships/hyperlink" Target="#'KIT M06'!A1"/><Relationship Id="rId27" Type="http://schemas.openxmlformats.org/officeDocument/2006/relationships/image" Target="../media/image15.png"/><Relationship Id="rId30" Type="http://schemas.openxmlformats.org/officeDocument/2006/relationships/hyperlink" Target="#'KIT L04'!A1"/><Relationship Id="rId35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Client!A1"/><Relationship Id="rId2" Type="http://schemas.openxmlformats.org/officeDocument/2006/relationships/image" Target="../media/image25.jpeg"/><Relationship Id="rId1" Type="http://schemas.openxmlformats.org/officeDocument/2006/relationships/image" Target="../media/image24.png"/><Relationship Id="rId5" Type="http://schemas.openxmlformats.org/officeDocument/2006/relationships/image" Target="../media/image27.PNG"/><Relationship Id="rId4" Type="http://schemas.openxmlformats.org/officeDocument/2006/relationships/image" Target="../media/image2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hyperlink" Target="#Client!A1"/><Relationship Id="rId2" Type="http://schemas.openxmlformats.org/officeDocument/2006/relationships/image" Target="../media/image29.jpeg"/><Relationship Id="rId1" Type="http://schemas.openxmlformats.org/officeDocument/2006/relationships/image" Target="../media/image28.png"/><Relationship Id="rId5" Type="http://schemas.openxmlformats.org/officeDocument/2006/relationships/image" Target="../media/image30.PNG"/><Relationship Id="rId4" Type="http://schemas.openxmlformats.org/officeDocument/2006/relationships/image" Target="../media/image26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31.jpeg"/><Relationship Id="rId5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34.jpeg"/><Relationship Id="rId5" Type="http://schemas.openxmlformats.org/officeDocument/2006/relationships/image" Target="../media/image36.PNG"/><Relationship Id="rId4" Type="http://schemas.openxmlformats.org/officeDocument/2006/relationships/image" Target="../media/image35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37.jpeg"/><Relationship Id="rId5" Type="http://schemas.openxmlformats.org/officeDocument/2006/relationships/image" Target="../media/image39.PNG"/><Relationship Id="rId4" Type="http://schemas.openxmlformats.org/officeDocument/2006/relationships/image" Target="../media/image38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40.jpeg"/><Relationship Id="rId5" Type="http://schemas.openxmlformats.org/officeDocument/2006/relationships/image" Target="../media/image42.PNG"/><Relationship Id="rId4" Type="http://schemas.openxmlformats.org/officeDocument/2006/relationships/image" Target="../media/image4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hyperlink" Target="#Client!A1"/><Relationship Id="rId2" Type="http://schemas.openxmlformats.org/officeDocument/2006/relationships/image" Target="../media/image44.png"/><Relationship Id="rId1" Type="http://schemas.openxmlformats.org/officeDocument/2006/relationships/image" Target="../media/image43.jpeg"/><Relationship Id="rId5" Type="http://schemas.openxmlformats.org/officeDocument/2006/relationships/image" Target="../media/image45.PNG"/><Relationship Id="rId4" Type="http://schemas.openxmlformats.org/officeDocument/2006/relationships/image" Target="../media/image26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46.jpeg"/><Relationship Id="rId5" Type="http://schemas.openxmlformats.org/officeDocument/2006/relationships/image" Target="../media/image48.PNG"/><Relationship Id="rId4" Type="http://schemas.openxmlformats.org/officeDocument/2006/relationships/image" Target="../media/image47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49.jpeg"/><Relationship Id="rId5" Type="http://schemas.openxmlformats.org/officeDocument/2006/relationships/image" Target="../media/image51.PNG"/><Relationship Id="rId4" Type="http://schemas.openxmlformats.org/officeDocument/2006/relationships/image" Target="../media/image50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hyperlink" Target="#Client!A1"/><Relationship Id="rId2" Type="http://schemas.openxmlformats.org/officeDocument/2006/relationships/image" Target="../media/image53.jpeg"/><Relationship Id="rId1" Type="http://schemas.openxmlformats.org/officeDocument/2006/relationships/image" Target="../media/image52.png"/><Relationship Id="rId5" Type="http://schemas.openxmlformats.org/officeDocument/2006/relationships/image" Target="../media/image54.PNG"/><Relationship Id="rId4" Type="http://schemas.openxmlformats.org/officeDocument/2006/relationships/image" Target="../media/image26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hyperlink" Target="#Client!A1"/><Relationship Id="rId2" Type="http://schemas.openxmlformats.org/officeDocument/2006/relationships/image" Target="../media/image56.jpeg"/><Relationship Id="rId1" Type="http://schemas.openxmlformats.org/officeDocument/2006/relationships/image" Target="../media/image55.png"/><Relationship Id="rId5" Type="http://schemas.openxmlformats.org/officeDocument/2006/relationships/image" Target="../media/image57.PNG"/><Relationship Id="rId4" Type="http://schemas.openxmlformats.org/officeDocument/2006/relationships/image" Target="../media/image26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58.jpeg"/><Relationship Id="rId5" Type="http://schemas.openxmlformats.org/officeDocument/2006/relationships/image" Target="../media/image60.PNG"/><Relationship Id="rId4" Type="http://schemas.openxmlformats.org/officeDocument/2006/relationships/image" Target="../media/image59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61.jpeg"/><Relationship Id="rId5" Type="http://schemas.openxmlformats.org/officeDocument/2006/relationships/image" Target="../media/image63.PNG"/><Relationship Id="rId4" Type="http://schemas.openxmlformats.org/officeDocument/2006/relationships/image" Target="../media/image62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64.jpeg"/><Relationship Id="rId5" Type="http://schemas.openxmlformats.org/officeDocument/2006/relationships/image" Target="../media/image66.PNG"/><Relationship Id="rId4" Type="http://schemas.openxmlformats.org/officeDocument/2006/relationships/image" Target="../media/image65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67.gif"/><Relationship Id="rId5" Type="http://schemas.openxmlformats.org/officeDocument/2006/relationships/image" Target="../media/image69.PNG"/><Relationship Id="rId4" Type="http://schemas.openxmlformats.org/officeDocument/2006/relationships/image" Target="../media/image68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Client!A1"/><Relationship Id="rId2" Type="http://schemas.openxmlformats.org/officeDocument/2006/relationships/image" Target="../media/image70.gif"/><Relationship Id="rId1" Type="http://schemas.openxmlformats.org/officeDocument/2006/relationships/image" Target="../media/image17.png"/><Relationship Id="rId5" Type="http://schemas.openxmlformats.org/officeDocument/2006/relationships/image" Target="../media/image71.PNG"/><Relationship Id="rId4" Type="http://schemas.openxmlformats.org/officeDocument/2006/relationships/image" Target="../media/image26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72.gif"/><Relationship Id="rId5" Type="http://schemas.openxmlformats.org/officeDocument/2006/relationships/image" Target="../media/image74.PNG"/><Relationship Id="rId4" Type="http://schemas.openxmlformats.org/officeDocument/2006/relationships/image" Target="../media/image73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hyperlink" Target="#Client!A1"/><Relationship Id="rId1" Type="http://schemas.openxmlformats.org/officeDocument/2006/relationships/image" Target="../media/image75.gif"/><Relationship Id="rId5" Type="http://schemas.openxmlformats.org/officeDocument/2006/relationships/image" Target="../media/image77.PNG"/><Relationship Id="rId4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104776</xdr:colOff>
      <xdr:row>1</xdr:row>
      <xdr:rowOff>76200</xdr:rowOff>
    </xdr:from>
    <xdr:to>
      <xdr:col>21</xdr:col>
      <xdr:colOff>114300</xdr:colOff>
      <xdr:row>9</xdr:row>
      <xdr:rowOff>126823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29026" y="247650"/>
          <a:ext cx="3886199" cy="1422223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266701</xdr:colOff>
      <xdr:row>19</xdr:row>
      <xdr:rowOff>257175</xdr:rowOff>
    </xdr:from>
    <xdr:to>
      <xdr:col>5</xdr:col>
      <xdr:colOff>255658</xdr:colOff>
      <xdr:row>27</xdr:row>
      <xdr:rowOff>55631</xdr:rowOff>
    </xdr:to>
    <xdr:pic>
      <xdr:nvPicPr>
        <xdr:cNvPr id="4" name="Image 3">
          <a:hlinkClick xmlns:r="http://schemas.openxmlformats.org/officeDocument/2006/relationships" r:id="rId2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83" r="24207"/>
        <a:stretch/>
      </xdr:blipFill>
      <xdr:spPr>
        <a:xfrm>
          <a:off x="619126" y="4114800"/>
          <a:ext cx="1398657" cy="1398657"/>
        </a:xfrm>
        <a:prstGeom prst="rect">
          <a:avLst/>
        </a:prstGeom>
      </xdr:spPr>
    </xdr:pic>
    <xdr:clientData/>
  </xdr:twoCellAnchor>
  <xdr:twoCellAnchor editAs="oneCell">
    <xdr:from>
      <xdr:col>9</xdr:col>
      <xdr:colOff>228583</xdr:colOff>
      <xdr:row>19</xdr:row>
      <xdr:rowOff>266700</xdr:rowOff>
    </xdr:from>
    <xdr:to>
      <xdr:col>13</xdr:col>
      <xdr:colOff>208015</xdr:colOff>
      <xdr:row>27</xdr:row>
      <xdr:rowOff>55631</xdr:rowOff>
    </xdr:to>
    <xdr:pic>
      <xdr:nvPicPr>
        <xdr:cNvPr id="5" name="Image 4">
          <a:hlinkClick xmlns:r="http://schemas.openxmlformats.org/officeDocument/2006/relationships" r:id="rId4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50" r="25040"/>
        <a:stretch/>
      </xdr:blipFill>
      <xdr:spPr>
        <a:xfrm>
          <a:off x="3400408" y="4124325"/>
          <a:ext cx="1389132" cy="1389132"/>
        </a:xfrm>
        <a:prstGeom prst="rect">
          <a:avLst/>
        </a:prstGeom>
      </xdr:spPr>
    </xdr:pic>
    <xdr:clientData/>
  </xdr:twoCellAnchor>
  <xdr:twoCellAnchor editAs="oneCell">
    <xdr:from>
      <xdr:col>17</xdr:col>
      <xdr:colOff>276225</xdr:colOff>
      <xdr:row>20</xdr:row>
      <xdr:rowOff>47607</xdr:rowOff>
    </xdr:from>
    <xdr:to>
      <xdr:col>21</xdr:col>
      <xdr:colOff>198525</xdr:colOff>
      <xdr:row>27</xdr:row>
      <xdr:rowOff>46107</xdr:rowOff>
    </xdr:to>
    <xdr:pic>
      <xdr:nvPicPr>
        <xdr:cNvPr id="6" name="Image 5">
          <a:hlinkClick xmlns:r="http://schemas.openxmlformats.org/officeDocument/2006/relationships" r:id="rId6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16" t="6629" r="24207"/>
        <a:stretch/>
      </xdr:blipFill>
      <xdr:spPr>
        <a:xfrm>
          <a:off x="6267450" y="4171932"/>
          <a:ext cx="1332000" cy="133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218705</xdr:colOff>
      <xdr:row>31</xdr:row>
      <xdr:rowOff>104774</xdr:rowOff>
    </xdr:from>
    <xdr:to>
      <xdr:col>5</xdr:col>
      <xdr:colOff>141005</xdr:colOff>
      <xdr:row>37</xdr:row>
      <xdr:rowOff>293774</xdr:rowOff>
    </xdr:to>
    <xdr:pic>
      <xdr:nvPicPr>
        <xdr:cNvPr id="7" name="Image 6">
          <a:hlinkClick xmlns:r="http://schemas.openxmlformats.org/officeDocument/2006/relationships" r:id="rId8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51" r="27705"/>
        <a:stretch/>
      </xdr:blipFill>
      <xdr:spPr>
        <a:xfrm>
          <a:off x="571130" y="6400799"/>
          <a:ext cx="1332000" cy="1332000"/>
        </a:xfrm>
        <a:prstGeom prst="rect">
          <a:avLst/>
        </a:prstGeom>
      </xdr:spPr>
    </xdr:pic>
    <xdr:clientData/>
  </xdr:twoCellAnchor>
  <xdr:twoCellAnchor editAs="oneCell">
    <xdr:from>
      <xdr:col>17</xdr:col>
      <xdr:colOff>236068</xdr:colOff>
      <xdr:row>31</xdr:row>
      <xdr:rowOff>177612</xdr:rowOff>
    </xdr:from>
    <xdr:to>
      <xdr:col>21</xdr:col>
      <xdr:colOff>158368</xdr:colOff>
      <xdr:row>38</xdr:row>
      <xdr:rowOff>19230</xdr:rowOff>
    </xdr:to>
    <xdr:pic>
      <xdr:nvPicPr>
        <xdr:cNvPr id="9" name="Image 8">
          <a:hlinkClick xmlns:r="http://schemas.openxmlformats.org/officeDocument/2006/relationships" r:id="rId10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69" r="22214"/>
        <a:stretch/>
      </xdr:blipFill>
      <xdr:spPr>
        <a:xfrm>
          <a:off x="6141568" y="6127936"/>
          <a:ext cx="1311829" cy="133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41</xdr:row>
      <xdr:rowOff>96420</xdr:rowOff>
    </xdr:from>
    <xdr:to>
      <xdr:col>5</xdr:col>
      <xdr:colOff>131866</xdr:colOff>
      <xdr:row>51</xdr:row>
      <xdr:rowOff>77379</xdr:rowOff>
    </xdr:to>
    <xdr:pic>
      <xdr:nvPicPr>
        <xdr:cNvPr id="10" name="Image 9">
          <a:hlinkClick xmlns:r="http://schemas.openxmlformats.org/officeDocument/2006/relationships" r:id="rId12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813" r="27039"/>
        <a:stretch/>
      </xdr:blipFill>
      <xdr:spPr>
        <a:xfrm>
          <a:off x="371475" y="8745120"/>
          <a:ext cx="1522516" cy="1885959"/>
        </a:xfrm>
        <a:prstGeom prst="rect">
          <a:avLst/>
        </a:prstGeom>
      </xdr:spPr>
    </xdr:pic>
    <xdr:clientData/>
  </xdr:twoCellAnchor>
  <xdr:twoCellAnchor editAs="oneCell">
    <xdr:from>
      <xdr:col>9</xdr:col>
      <xdr:colOff>55718</xdr:colOff>
      <xdr:row>42</xdr:row>
      <xdr:rowOff>105953</xdr:rowOff>
    </xdr:from>
    <xdr:to>
      <xdr:col>13</xdr:col>
      <xdr:colOff>230610</xdr:colOff>
      <xdr:row>51</xdr:row>
      <xdr:rowOff>48804</xdr:rowOff>
    </xdr:to>
    <xdr:pic>
      <xdr:nvPicPr>
        <xdr:cNvPr id="11" name="Image 10">
          <a:hlinkClick xmlns:r="http://schemas.openxmlformats.org/officeDocument/2006/relationships" r:id="rId14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83" r="25207"/>
        <a:stretch/>
      </xdr:blipFill>
      <xdr:spPr>
        <a:xfrm>
          <a:off x="3227543" y="8945153"/>
          <a:ext cx="1584592" cy="1657351"/>
        </a:xfrm>
        <a:prstGeom prst="rect">
          <a:avLst/>
        </a:prstGeom>
      </xdr:spPr>
    </xdr:pic>
    <xdr:clientData/>
  </xdr:twoCellAnchor>
  <xdr:twoCellAnchor editAs="oneCell">
    <xdr:from>
      <xdr:col>16</xdr:col>
      <xdr:colOff>267883</xdr:colOff>
      <xdr:row>42</xdr:row>
      <xdr:rowOff>52167</xdr:rowOff>
    </xdr:from>
    <xdr:to>
      <xdr:col>22</xdr:col>
      <xdr:colOff>198651</xdr:colOff>
      <xdr:row>50</xdr:row>
      <xdr:rowOff>14066</xdr:rowOff>
    </xdr:to>
    <xdr:pic>
      <xdr:nvPicPr>
        <xdr:cNvPr id="12" name="Image 11">
          <a:hlinkClick xmlns:r="http://schemas.openxmlformats.org/officeDocument/2006/relationships" r:id="rId16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20" r="15045"/>
        <a:stretch/>
      </xdr:blipFill>
      <xdr:spPr>
        <a:xfrm>
          <a:off x="5826001" y="8478991"/>
          <a:ext cx="2015062" cy="1485899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56</xdr:row>
      <xdr:rowOff>3299</xdr:rowOff>
    </xdr:from>
    <xdr:to>
      <xdr:col>5</xdr:col>
      <xdr:colOff>76200</xdr:colOff>
      <xdr:row>65</xdr:row>
      <xdr:rowOff>133629</xdr:rowOff>
    </xdr:to>
    <xdr:pic>
      <xdr:nvPicPr>
        <xdr:cNvPr id="16" name="Image 15">
          <a:hlinkClick xmlns:r="http://schemas.openxmlformats.org/officeDocument/2006/relationships" r:id="rId18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648" r="29038"/>
        <a:stretch/>
      </xdr:blipFill>
      <xdr:spPr>
        <a:xfrm>
          <a:off x="257175" y="11566649"/>
          <a:ext cx="1581150" cy="1949605"/>
        </a:xfrm>
        <a:prstGeom prst="rect">
          <a:avLst/>
        </a:prstGeom>
      </xdr:spPr>
    </xdr:pic>
    <xdr:clientData/>
  </xdr:twoCellAnchor>
  <xdr:twoCellAnchor editAs="oneCell">
    <xdr:from>
      <xdr:col>9</xdr:col>
      <xdr:colOff>9692</xdr:colOff>
      <xdr:row>55</xdr:row>
      <xdr:rowOff>57150</xdr:rowOff>
    </xdr:from>
    <xdr:to>
      <xdr:col>14</xdr:col>
      <xdr:colOff>40588</xdr:colOff>
      <xdr:row>65</xdr:row>
      <xdr:rowOff>142875</xdr:rowOff>
    </xdr:to>
    <xdr:pic>
      <xdr:nvPicPr>
        <xdr:cNvPr id="17" name="Image 16">
          <a:hlinkClick xmlns:r="http://schemas.openxmlformats.org/officeDocument/2006/relationships" r:id="rId20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49" r="27538"/>
        <a:stretch/>
      </xdr:blipFill>
      <xdr:spPr>
        <a:xfrm>
          <a:off x="3181517" y="11439525"/>
          <a:ext cx="1793021" cy="2095500"/>
        </a:xfrm>
        <a:prstGeom prst="rect">
          <a:avLst/>
        </a:prstGeom>
      </xdr:spPr>
    </xdr:pic>
    <xdr:clientData/>
  </xdr:twoCellAnchor>
  <xdr:twoCellAnchor editAs="oneCell">
    <xdr:from>
      <xdr:col>16</xdr:col>
      <xdr:colOff>317815</xdr:colOff>
      <xdr:row>55</xdr:row>
      <xdr:rowOff>66675</xdr:rowOff>
    </xdr:from>
    <xdr:to>
      <xdr:col>22</xdr:col>
      <xdr:colOff>85725</xdr:colOff>
      <xdr:row>65</xdr:row>
      <xdr:rowOff>228600</xdr:rowOff>
    </xdr:to>
    <xdr:pic>
      <xdr:nvPicPr>
        <xdr:cNvPr id="18" name="Image 17">
          <a:hlinkClick xmlns:r="http://schemas.openxmlformats.org/officeDocument/2006/relationships" r:id="rId22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15" r="26873"/>
        <a:stretch/>
      </xdr:blipFill>
      <xdr:spPr>
        <a:xfrm>
          <a:off x="5956615" y="11449050"/>
          <a:ext cx="1882460" cy="21717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123136</xdr:colOff>
      <xdr:row>69</xdr:row>
      <xdr:rowOff>19050</xdr:rowOff>
    </xdr:from>
    <xdr:to>
      <xdr:col>6</xdr:col>
      <xdr:colOff>243553</xdr:colOff>
      <xdr:row>80</xdr:row>
      <xdr:rowOff>9524</xdr:rowOff>
    </xdr:to>
    <xdr:pic>
      <xdr:nvPicPr>
        <xdr:cNvPr id="19" name="Image 18">
          <a:hlinkClick xmlns:r="http://schemas.openxmlformats.org/officeDocument/2006/relationships" r:id="rId24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84" r="22042"/>
        <a:stretch/>
      </xdr:blipFill>
      <xdr:spPr>
        <a:xfrm>
          <a:off x="123136" y="14239875"/>
          <a:ext cx="2234967" cy="2085974"/>
        </a:xfrm>
        <a:prstGeom prst="rect">
          <a:avLst/>
        </a:prstGeom>
      </xdr:spPr>
    </xdr:pic>
    <xdr:clientData/>
  </xdr:twoCellAnchor>
  <xdr:twoCellAnchor editAs="oneCell">
    <xdr:from>
      <xdr:col>8</xdr:col>
      <xdr:colOff>200026</xdr:colOff>
      <xdr:row>70</xdr:row>
      <xdr:rowOff>9526</xdr:rowOff>
    </xdr:from>
    <xdr:to>
      <xdr:col>14</xdr:col>
      <xdr:colOff>142876</xdr:colOff>
      <xdr:row>80</xdr:row>
      <xdr:rowOff>31460</xdr:rowOff>
    </xdr:to>
    <xdr:pic>
      <xdr:nvPicPr>
        <xdr:cNvPr id="20" name="Image 19">
          <a:hlinkClick xmlns:r="http://schemas.openxmlformats.org/officeDocument/2006/relationships" r:id="rId26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51" r="22542"/>
        <a:stretch/>
      </xdr:blipFill>
      <xdr:spPr>
        <a:xfrm>
          <a:off x="3019426" y="14887576"/>
          <a:ext cx="2057400" cy="1926934"/>
        </a:xfrm>
        <a:prstGeom prst="rect">
          <a:avLst/>
        </a:prstGeom>
      </xdr:spPr>
    </xdr:pic>
    <xdr:clientData/>
  </xdr:twoCellAnchor>
  <xdr:twoCellAnchor editAs="oneCell">
    <xdr:from>
      <xdr:col>16</xdr:col>
      <xdr:colOff>57150</xdr:colOff>
      <xdr:row>70</xdr:row>
      <xdr:rowOff>104776</xdr:rowOff>
    </xdr:from>
    <xdr:to>
      <xdr:col>23</xdr:col>
      <xdr:colOff>19050</xdr:colOff>
      <xdr:row>80</xdr:row>
      <xdr:rowOff>108790</xdr:rowOff>
    </xdr:to>
    <xdr:pic>
      <xdr:nvPicPr>
        <xdr:cNvPr id="21" name="Image 20">
          <a:hlinkClick xmlns:r="http://schemas.openxmlformats.org/officeDocument/2006/relationships" r:id="rId28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20" r="18710"/>
        <a:stretch/>
      </xdr:blipFill>
      <xdr:spPr>
        <a:xfrm>
          <a:off x="5695950" y="14982826"/>
          <a:ext cx="2428875" cy="190901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82</xdr:row>
      <xdr:rowOff>142876</xdr:rowOff>
    </xdr:from>
    <xdr:to>
      <xdr:col>5</xdr:col>
      <xdr:colOff>171843</xdr:colOff>
      <xdr:row>95</xdr:row>
      <xdr:rowOff>133350</xdr:rowOff>
    </xdr:to>
    <xdr:pic>
      <xdr:nvPicPr>
        <xdr:cNvPr id="22" name="Image 21">
          <a:hlinkClick xmlns:r="http://schemas.openxmlformats.org/officeDocument/2006/relationships" r:id="rId30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312" r="31537"/>
        <a:stretch/>
      </xdr:blipFill>
      <xdr:spPr>
        <a:xfrm>
          <a:off x="257175" y="17316451"/>
          <a:ext cx="1676793" cy="2666999"/>
        </a:xfrm>
        <a:prstGeom prst="rect">
          <a:avLst/>
        </a:prstGeom>
      </xdr:spPr>
    </xdr:pic>
    <xdr:clientData/>
  </xdr:twoCellAnchor>
  <xdr:twoCellAnchor editAs="oneCell">
    <xdr:from>
      <xdr:col>8</xdr:col>
      <xdr:colOff>317903</xdr:colOff>
      <xdr:row>83</xdr:row>
      <xdr:rowOff>19050</xdr:rowOff>
    </xdr:from>
    <xdr:to>
      <xdr:col>13</xdr:col>
      <xdr:colOff>296638</xdr:colOff>
      <xdr:row>95</xdr:row>
      <xdr:rowOff>152401</xdr:rowOff>
    </xdr:to>
    <xdr:pic>
      <xdr:nvPicPr>
        <xdr:cNvPr id="23" name="Image 22">
          <a:hlinkClick xmlns:r="http://schemas.openxmlformats.org/officeDocument/2006/relationships" r:id="rId32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813" r="31537"/>
        <a:stretch/>
      </xdr:blipFill>
      <xdr:spPr>
        <a:xfrm>
          <a:off x="3137303" y="17440275"/>
          <a:ext cx="1740860" cy="2543175"/>
        </a:xfrm>
        <a:prstGeom prst="rect">
          <a:avLst/>
        </a:prstGeom>
      </xdr:spPr>
    </xdr:pic>
    <xdr:clientData/>
  </xdr:twoCellAnchor>
  <xdr:twoCellAnchor editAs="oneCell">
    <xdr:from>
      <xdr:col>15</xdr:col>
      <xdr:colOff>342078</xdr:colOff>
      <xdr:row>83</xdr:row>
      <xdr:rowOff>133350</xdr:rowOff>
    </xdr:from>
    <xdr:to>
      <xdr:col>22</xdr:col>
      <xdr:colOff>270204</xdr:colOff>
      <xdr:row>95</xdr:row>
      <xdr:rowOff>171451</xdr:rowOff>
    </xdr:to>
    <xdr:pic>
      <xdr:nvPicPr>
        <xdr:cNvPr id="24" name="Image 23">
          <a:hlinkClick xmlns:r="http://schemas.openxmlformats.org/officeDocument/2006/relationships" r:id="rId34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148" r="21042"/>
        <a:stretch/>
      </xdr:blipFill>
      <xdr:spPr>
        <a:xfrm>
          <a:off x="5628453" y="17087850"/>
          <a:ext cx="2395101" cy="2447925"/>
        </a:xfrm>
        <a:prstGeom prst="rect">
          <a:avLst/>
        </a:prstGeom>
      </xdr:spPr>
    </xdr:pic>
    <xdr:clientData/>
  </xdr:twoCellAnchor>
  <xdr:twoCellAnchor editAs="oneCell">
    <xdr:from>
      <xdr:col>23</xdr:col>
      <xdr:colOff>266701</xdr:colOff>
      <xdr:row>19</xdr:row>
      <xdr:rowOff>19051</xdr:rowOff>
    </xdr:from>
    <xdr:to>
      <xdr:col>29</xdr:col>
      <xdr:colOff>308541</xdr:colOff>
      <xdr:row>36</xdr:row>
      <xdr:rowOff>161925</xdr:rowOff>
    </xdr:to>
    <xdr:pic>
      <xdr:nvPicPr>
        <xdr:cNvPr id="27" name="Image 2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72476" y="3876676"/>
          <a:ext cx="2156390" cy="3543299"/>
        </a:xfrm>
        <a:prstGeom prst="rect">
          <a:avLst/>
        </a:prstGeom>
      </xdr:spPr>
    </xdr:pic>
    <xdr:clientData/>
  </xdr:twoCellAnchor>
  <xdr:twoCellAnchor editAs="oneCell">
    <xdr:from>
      <xdr:col>23</xdr:col>
      <xdr:colOff>271446</xdr:colOff>
      <xdr:row>68</xdr:row>
      <xdr:rowOff>200024</xdr:rowOff>
    </xdr:from>
    <xdr:to>
      <xdr:col>29</xdr:col>
      <xdr:colOff>242109</xdr:colOff>
      <xdr:row>92</xdr:row>
      <xdr:rowOff>68461</xdr:rowOff>
    </xdr:to>
    <xdr:pic>
      <xdr:nvPicPr>
        <xdr:cNvPr id="28" name="Image 2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77221" y="13687424"/>
          <a:ext cx="2085213" cy="4602363"/>
        </a:xfrm>
        <a:prstGeom prst="rect">
          <a:avLst/>
        </a:prstGeom>
      </xdr:spPr>
    </xdr:pic>
    <xdr:clientData/>
  </xdr:twoCellAnchor>
  <xdr:twoCellAnchor editAs="oneCell">
    <xdr:from>
      <xdr:col>23</xdr:col>
      <xdr:colOff>295275</xdr:colOff>
      <xdr:row>40</xdr:row>
      <xdr:rowOff>190500</xdr:rowOff>
    </xdr:from>
    <xdr:to>
      <xdr:col>29</xdr:col>
      <xdr:colOff>331950</xdr:colOff>
      <xdr:row>62</xdr:row>
      <xdr:rowOff>187566</xdr:rowOff>
    </xdr:to>
    <xdr:pic>
      <xdr:nvPicPr>
        <xdr:cNvPr id="29" name="Image 2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1050" y="8458200"/>
          <a:ext cx="2151225" cy="4349991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190501</xdr:colOff>
      <xdr:row>31</xdr:row>
      <xdr:rowOff>85725</xdr:rowOff>
    </xdr:from>
    <xdr:to>
      <xdr:col>13</xdr:col>
      <xdr:colOff>257381</xdr:colOff>
      <xdr:row>38</xdr:row>
      <xdr:rowOff>48956</xdr:rowOff>
    </xdr:to>
    <xdr:pic>
      <xdr:nvPicPr>
        <xdr:cNvPr id="30" name="Image 29">
          <a:hlinkClick xmlns:r="http://schemas.openxmlformats.org/officeDocument/2006/relationships" r:id="rId39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6" r="21030"/>
        <a:stretch/>
      </xdr:blipFill>
      <xdr:spPr>
        <a:xfrm>
          <a:off x="3362326" y="6067425"/>
          <a:ext cx="1476580" cy="144913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152399</xdr:colOff>
      <xdr:row>4</xdr:row>
      <xdr:rowOff>47624</xdr:rowOff>
    </xdr:from>
    <xdr:to>
      <xdr:col>7</xdr:col>
      <xdr:colOff>595044</xdr:colOff>
      <xdr:row>35</xdr:row>
      <xdr:rowOff>114299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83" r="24207"/>
        <a:stretch/>
      </xdr:blipFill>
      <xdr:spPr>
        <a:xfrm>
          <a:off x="152399" y="809624"/>
          <a:ext cx="5776645" cy="5972175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24</xdr:row>
      <xdr:rowOff>34863</xdr:rowOff>
    </xdr:from>
    <xdr:to>
      <xdr:col>18</xdr:col>
      <xdr:colOff>400049</xdr:colOff>
      <xdr:row>33</xdr:row>
      <xdr:rowOff>56355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05650" y="4606863"/>
          <a:ext cx="7010399" cy="17359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17" name="Image 16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7</xdr:col>
      <xdr:colOff>619125</xdr:colOff>
      <xdr:row>0</xdr:row>
      <xdr:rowOff>85725</xdr:rowOff>
    </xdr:from>
    <xdr:to>
      <xdr:col>19</xdr:col>
      <xdr:colOff>723900</xdr:colOff>
      <xdr:row>23</xdr:row>
      <xdr:rowOff>187768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25" y="85725"/>
          <a:ext cx="9248775" cy="448354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4</xdr:row>
      <xdr:rowOff>57150</xdr:rowOff>
    </xdr:from>
    <xdr:to>
      <xdr:col>7</xdr:col>
      <xdr:colOff>689559</xdr:colOff>
      <xdr:row>36</xdr:row>
      <xdr:rowOff>0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50" r="25040"/>
        <a:stretch/>
      </xdr:blipFill>
      <xdr:spPr>
        <a:xfrm>
          <a:off x="47625" y="819150"/>
          <a:ext cx="5975934" cy="6038850"/>
        </a:xfrm>
        <a:prstGeom prst="rect">
          <a:avLst/>
        </a:prstGeom>
      </xdr:spPr>
    </xdr:pic>
    <xdr:clientData/>
  </xdr:twoCellAnchor>
  <xdr:twoCellAnchor editAs="oneCell">
    <xdr:from>
      <xdr:col>10</xdr:col>
      <xdr:colOff>581025</xdr:colOff>
      <xdr:row>25</xdr:row>
      <xdr:rowOff>80160</xdr:rowOff>
    </xdr:from>
    <xdr:to>
      <xdr:col>18</xdr:col>
      <xdr:colOff>57149</xdr:colOff>
      <xdr:row>36</xdr:row>
      <xdr:rowOff>12578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01025" y="4842660"/>
          <a:ext cx="5572124" cy="20279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7</xdr:col>
      <xdr:colOff>581026</xdr:colOff>
      <xdr:row>0</xdr:row>
      <xdr:rowOff>66675</xdr:rowOff>
    </xdr:from>
    <xdr:to>
      <xdr:col>20</xdr:col>
      <xdr:colOff>49362</xdr:colOff>
      <xdr:row>25</xdr:row>
      <xdr:rowOff>28575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15026" y="66675"/>
          <a:ext cx="9374336" cy="47244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390525</xdr:colOff>
      <xdr:row>25</xdr:row>
      <xdr:rowOff>148854</xdr:rowOff>
    </xdr:from>
    <xdr:to>
      <xdr:col>17</xdr:col>
      <xdr:colOff>371475</xdr:colOff>
      <xdr:row>37</xdr:row>
      <xdr:rowOff>57435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10525" y="4911354"/>
          <a:ext cx="5314950" cy="21945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5" name="Image 4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4</xdr:row>
      <xdr:rowOff>95250</xdr:rowOff>
    </xdr:from>
    <xdr:to>
      <xdr:col>8</xdr:col>
      <xdr:colOff>85725</xdr:colOff>
      <xdr:row>35</xdr:row>
      <xdr:rowOff>165458</xdr:rowOff>
    </xdr:to>
    <xdr:pic>
      <xdr:nvPicPr>
        <xdr:cNvPr id="6" name="Image 5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22" r="21199"/>
        <a:stretch/>
      </xdr:blipFill>
      <xdr:spPr>
        <a:xfrm>
          <a:off x="200025" y="857250"/>
          <a:ext cx="5981700" cy="5975708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0</xdr:row>
      <xdr:rowOff>123825</xdr:rowOff>
    </xdr:from>
    <xdr:to>
      <xdr:col>20</xdr:col>
      <xdr:colOff>28575</xdr:colOff>
      <xdr:row>24</xdr:row>
      <xdr:rowOff>189498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3150" y="123825"/>
          <a:ext cx="9115425" cy="463767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588763</xdr:colOff>
      <xdr:row>25</xdr:row>
      <xdr:rowOff>180975</xdr:rowOff>
    </xdr:from>
    <xdr:to>
      <xdr:col>17</xdr:col>
      <xdr:colOff>666749</xdr:colOff>
      <xdr:row>39</xdr:row>
      <xdr:rowOff>148209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6763" y="4943475"/>
          <a:ext cx="6173986" cy="26342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4</xdr:row>
      <xdr:rowOff>85725</xdr:rowOff>
    </xdr:from>
    <xdr:to>
      <xdr:col>8</xdr:col>
      <xdr:colOff>571499</xdr:colOff>
      <xdr:row>36</xdr:row>
      <xdr:rowOff>184286</xdr:rowOff>
    </xdr:to>
    <xdr:pic>
      <xdr:nvPicPr>
        <xdr:cNvPr id="4" name="Image 3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60" r="20861"/>
        <a:stretch/>
      </xdr:blipFill>
      <xdr:spPr>
        <a:xfrm>
          <a:off x="466724" y="847725"/>
          <a:ext cx="6200775" cy="6194561"/>
        </a:xfrm>
        <a:prstGeom prst="rect">
          <a:avLst/>
        </a:prstGeom>
      </xdr:spPr>
    </xdr:pic>
    <xdr:clientData/>
  </xdr:twoCellAnchor>
  <xdr:twoCellAnchor editAs="oneCell">
    <xdr:from>
      <xdr:col>8</xdr:col>
      <xdr:colOff>457200</xdr:colOff>
      <xdr:row>0</xdr:row>
      <xdr:rowOff>152400</xdr:rowOff>
    </xdr:from>
    <xdr:to>
      <xdr:col>20</xdr:col>
      <xdr:colOff>0</xdr:colOff>
      <xdr:row>24</xdr:row>
      <xdr:rowOff>74371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53200" y="152400"/>
          <a:ext cx="8686800" cy="449397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619125</xdr:colOff>
      <xdr:row>25</xdr:row>
      <xdr:rowOff>156857</xdr:rowOff>
    </xdr:from>
    <xdr:to>
      <xdr:col>17</xdr:col>
      <xdr:colOff>333375</xdr:colOff>
      <xdr:row>39</xdr:row>
      <xdr:rowOff>120895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77125" y="4919357"/>
          <a:ext cx="5810250" cy="26310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4</xdr:row>
      <xdr:rowOff>104775</xdr:rowOff>
    </xdr:from>
    <xdr:to>
      <xdr:col>8</xdr:col>
      <xdr:colOff>552450</xdr:colOff>
      <xdr:row>37</xdr:row>
      <xdr:rowOff>68351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05" r="20886"/>
        <a:stretch/>
      </xdr:blipFill>
      <xdr:spPr>
        <a:xfrm>
          <a:off x="571500" y="866775"/>
          <a:ext cx="6076950" cy="6250076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0</xdr:row>
      <xdr:rowOff>133350</xdr:rowOff>
    </xdr:from>
    <xdr:to>
      <xdr:col>20</xdr:col>
      <xdr:colOff>514350</xdr:colOff>
      <xdr:row>24</xdr:row>
      <xdr:rowOff>148694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5625" y="133350"/>
          <a:ext cx="8848725" cy="458734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457200</xdr:colOff>
      <xdr:row>23</xdr:row>
      <xdr:rowOff>165006</xdr:rowOff>
    </xdr:from>
    <xdr:to>
      <xdr:col>17</xdr:col>
      <xdr:colOff>703501</xdr:colOff>
      <xdr:row>40</xdr:row>
      <xdr:rowOff>57150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7200" y="4546506"/>
          <a:ext cx="5580301" cy="313064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4</xdr:row>
      <xdr:rowOff>76200</xdr:rowOff>
    </xdr:from>
    <xdr:to>
      <xdr:col>8</xdr:col>
      <xdr:colOff>657225</xdr:colOff>
      <xdr:row>38</xdr:row>
      <xdr:rowOff>144521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45" r="21058"/>
        <a:stretch/>
      </xdr:blipFill>
      <xdr:spPr>
        <a:xfrm>
          <a:off x="295275" y="838200"/>
          <a:ext cx="6457950" cy="6545321"/>
        </a:xfrm>
        <a:prstGeom prst="rect">
          <a:avLst/>
        </a:prstGeom>
      </xdr:spPr>
    </xdr:pic>
    <xdr:clientData/>
  </xdr:twoCellAnchor>
  <xdr:twoCellAnchor editAs="oneCell">
    <xdr:from>
      <xdr:col>8</xdr:col>
      <xdr:colOff>495300</xdr:colOff>
      <xdr:row>0</xdr:row>
      <xdr:rowOff>76200</xdr:rowOff>
    </xdr:from>
    <xdr:to>
      <xdr:col>20</xdr:col>
      <xdr:colOff>219075</xdr:colOff>
      <xdr:row>23</xdr:row>
      <xdr:rowOff>56645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1300" y="76200"/>
          <a:ext cx="8867775" cy="436194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21</xdr:row>
      <xdr:rowOff>177077</xdr:rowOff>
    </xdr:from>
    <xdr:to>
      <xdr:col>17</xdr:col>
      <xdr:colOff>552450</xdr:colOff>
      <xdr:row>38</xdr:row>
      <xdr:rowOff>88064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0" y="4177577"/>
          <a:ext cx="6648450" cy="3149487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</xdr:row>
      <xdr:rowOff>142875</xdr:rowOff>
    </xdr:from>
    <xdr:to>
      <xdr:col>7</xdr:col>
      <xdr:colOff>457199</xdr:colOff>
      <xdr:row>40</xdr:row>
      <xdr:rowOff>150016</xdr:rowOff>
    </xdr:to>
    <xdr:pic>
      <xdr:nvPicPr>
        <xdr:cNvPr id="4" name="Image 3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813" r="27039"/>
        <a:stretch/>
      </xdr:blipFill>
      <xdr:spPr>
        <a:xfrm>
          <a:off x="95250" y="714375"/>
          <a:ext cx="5695949" cy="70556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7</xdr:col>
      <xdr:colOff>552450</xdr:colOff>
      <xdr:row>0</xdr:row>
      <xdr:rowOff>133350</xdr:rowOff>
    </xdr:from>
    <xdr:to>
      <xdr:col>19</xdr:col>
      <xdr:colOff>590550</xdr:colOff>
      <xdr:row>21</xdr:row>
      <xdr:rowOff>21355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86450" y="133350"/>
          <a:ext cx="9182100" cy="388850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742950</xdr:colOff>
      <xdr:row>20</xdr:row>
      <xdr:rowOff>38100</xdr:rowOff>
    </xdr:from>
    <xdr:to>
      <xdr:col>17</xdr:col>
      <xdr:colOff>230336</xdr:colOff>
      <xdr:row>44</xdr:row>
      <xdr:rowOff>57150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00950" y="3848100"/>
          <a:ext cx="5583386" cy="4591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7" name="Image 6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4</xdr:row>
      <xdr:rowOff>85725</xdr:rowOff>
    </xdr:from>
    <xdr:to>
      <xdr:col>7</xdr:col>
      <xdr:colOff>504824</xdr:colOff>
      <xdr:row>37</xdr:row>
      <xdr:rowOff>175313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82" r="26948"/>
        <a:stretch/>
      </xdr:blipFill>
      <xdr:spPr>
        <a:xfrm>
          <a:off x="485775" y="847725"/>
          <a:ext cx="5353049" cy="6376088"/>
        </a:xfrm>
        <a:prstGeom prst="rect">
          <a:avLst/>
        </a:prstGeom>
      </xdr:spPr>
    </xdr:pic>
    <xdr:clientData/>
  </xdr:twoCellAnchor>
  <xdr:twoCellAnchor editAs="oneCell">
    <xdr:from>
      <xdr:col>7</xdr:col>
      <xdr:colOff>600075</xdr:colOff>
      <xdr:row>1</xdr:row>
      <xdr:rowOff>28575</xdr:rowOff>
    </xdr:from>
    <xdr:to>
      <xdr:col>20</xdr:col>
      <xdr:colOff>752475</xdr:colOff>
      <xdr:row>20</xdr:row>
      <xdr:rowOff>31878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4075" y="219075"/>
          <a:ext cx="10058400" cy="362280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322929</xdr:colOff>
      <xdr:row>21</xdr:row>
      <xdr:rowOff>9525</xdr:rowOff>
    </xdr:from>
    <xdr:to>
      <xdr:col>18</xdr:col>
      <xdr:colOff>561975</xdr:colOff>
      <xdr:row>41</xdr:row>
      <xdr:rowOff>104775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4929" y="4010025"/>
          <a:ext cx="5573046" cy="3905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7" name="Image 6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6</xdr:row>
      <xdr:rowOff>104775</xdr:rowOff>
    </xdr:from>
    <xdr:to>
      <xdr:col>9</xdr:col>
      <xdr:colOff>22187</xdr:colOff>
      <xdr:row>29</xdr:row>
      <xdr:rowOff>28575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42" r="10545"/>
        <a:stretch/>
      </xdr:blipFill>
      <xdr:spPr>
        <a:xfrm>
          <a:off x="238125" y="1247775"/>
          <a:ext cx="6642062" cy="430530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0</xdr:row>
      <xdr:rowOff>123825</xdr:rowOff>
    </xdr:from>
    <xdr:to>
      <xdr:col>22</xdr:col>
      <xdr:colOff>219075</xdr:colOff>
      <xdr:row>20</xdr:row>
      <xdr:rowOff>172072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4675" y="123825"/>
          <a:ext cx="10058400" cy="385824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247650</xdr:colOff>
      <xdr:row>6</xdr:row>
      <xdr:rowOff>47625</xdr:rowOff>
    </xdr:from>
    <xdr:to>
      <xdr:col>6</xdr:col>
      <xdr:colOff>438150</xdr:colOff>
      <xdr:row>37</xdr:row>
      <xdr:rowOff>14431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648" r="29038"/>
        <a:stretch/>
      </xdr:blipFill>
      <xdr:spPr>
        <a:xfrm>
          <a:off x="247650" y="1190625"/>
          <a:ext cx="4762500" cy="5872306"/>
        </a:xfrm>
        <a:prstGeom prst="rect">
          <a:avLst/>
        </a:prstGeom>
      </xdr:spPr>
    </xdr:pic>
    <xdr:clientData/>
  </xdr:twoCellAnchor>
  <xdr:twoCellAnchor editAs="oneCell">
    <xdr:from>
      <xdr:col>9</xdr:col>
      <xdr:colOff>753033</xdr:colOff>
      <xdr:row>30</xdr:row>
      <xdr:rowOff>60197</xdr:rowOff>
    </xdr:from>
    <xdr:to>
      <xdr:col>19</xdr:col>
      <xdr:colOff>87266</xdr:colOff>
      <xdr:row>45</xdr:row>
      <xdr:rowOff>134469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1033" y="5775197"/>
          <a:ext cx="6954233" cy="29317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8</xdr:col>
      <xdr:colOff>448235</xdr:colOff>
      <xdr:row>1</xdr:row>
      <xdr:rowOff>11206</xdr:rowOff>
    </xdr:from>
    <xdr:to>
      <xdr:col>19</xdr:col>
      <xdr:colOff>306511</xdr:colOff>
      <xdr:row>30</xdr:row>
      <xdr:rowOff>2451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4235" y="201706"/>
          <a:ext cx="8240276" cy="551574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76200</xdr:rowOff>
    </xdr:from>
    <xdr:to>
      <xdr:col>8</xdr:col>
      <xdr:colOff>272</xdr:colOff>
      <xdr:row>40</xdr:row>
      <xdr:rowOff>152400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49" r="27538"/>
        <a:stretch/>
      </xdr:blipFill>
      <xdr:spPr>
        <a:xfrm>
          <a:off x="0" y="647700"/>
          <a:ext cx="6096272" cy="7124700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28</xdr:row>
      <xdr:rowOff>56562</xdr:rowOff>
    </xdr:from>
    <xdr:to>
      <xdr:col>18</xdr:col>
      <xdr:colOff>685800</xdr:colOff>
      <xdr:row>40</xdr:row>
      <xdr:rowOff>58490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05650" y="5390562"/>
          <a:ext cx="7296150" cy="22879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</xdr:colOff>
      <xdr:row>0</xdr:row>
      <xdr:rowOff>57150</xdr:rowOff>
    </xdr:from>
    <xdr:to>
      <xdr:col>21</xdr:col>
      <xdr:colOff>190500</xdr:colOff>
      <xdr:row>27</xdr:row>
      <xdr:rowOff>72722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34100" y="57150"/>
          <a:ext cx="10058400" cy="5159072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269557</xdr:colOff>
      <xdr:row>24</xdr:row>
      <xdr:rowOff>147357</xdr:rowOff>
    </xdr:from>
    <xdr:to>
      <xdr:col>18</xdr:col>
      <xdr:colOff>95250</xdr:colOff>
      <xdr:row>43</xdr:row>
      <xdr:rowOff>11205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89557" y="4719357"/>
          <a:ext cx="5921693" cy="34833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209549</xdr:colOff>
      <xdr:row>3</xdr:row>
      <xdr:rowOff>38099</xdr:rowOff>
    </xdr:from>
    <xdr:to>
      <xdr:col>8</xdr:col>
      <xdr:colOff>358579</xdr:colOff>
      <xdr:row>37</xdr:row>
      <xdr:rowOff>104774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0" r="28639"/>
        <a:stretch/>
      </xdr:blipFill>
      <xdr:spPr>
        <a:xfrm>
          <a:off x="209549" y="609599"/>
          <a:ext cx="6245030" cy="6543675"/>
        </a:xfrm>
        <a:prstGeom prst="rect">
          <a:avLst/>
        </a:prstGeom>
      </xdr:spPr>
    </xdr:pic>
    <xdr:clientData/>
  </xdr:twoCellAnchor>
  <xdr:twoCellAnchor editAs="oneCell">
    <xdr:from>
      <xdr:col>8</xdr:col>
      <xdr:colOff>542925</xdr:colOff>
      <xdr:row>0</xdr:row>
      <xdr:rowOff>76200</xdr:rowOff>
    </xdr:from>
    <xdr:to>
      <xdr:col>21</xdr:col>
      <xdr:colOff>695325</xdr:colOff>
      <xdr:row>23</xdr:row>
      <xdr:rowOff>9525</xdr:rowOff>
    </xdr:to>
    <xdr:pic>
      <xdr:nvPicPr>
        <xdr:cNvPr id="3" name="Image 2"/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14"/>
        <a:stretch/>
      </xdr:blipFill>
      <xdr:spPr>
        <a:xfrm>
          <a:off x="6638925" y="76200"/>
          <a:ext cx="10058400" cy="431482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95250</xdr:colOff>
      <xdr:row>22</xdr:row>
      <xdr:rowOff>84358</xdr:rowOff>
    </xdr:from>
    <xdr:to>
      <xdr:col>18</xdr:col>
      <xdr:colOff>722065</xdr:colOff>
      <xdr:row>39</xdr:row>
      <xdr:rowOff>133349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250" y="4275358"/>
          <a:ext cx="6722815" cy="32874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5</xdr:row>
      <xdr:rowOff>123825</xdr:rowOff>
    </xdr:from>
    <xdr:to>
      <xdr:col>8</xdr:col>
      <xdr:colOff>714762</xdr:colOff>
      <xdr:row>33</xdr:row>
      <xdr:rowOff>152400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29" r="17478"/>
        <a:stretch/>
      </xdr:blipFill>
      <xdr:spPr>
        <a:xfrm>
          <a:off x="19050" y="1076325"/>
          <a:ext cx="6791712" cy="5362575"/>
        </a:xfrm>
        <a:prstGeom prst="rect">
          <a:avLst/>
        </a:prstGeom>
      </xdr:spPr>
    </xdr:pic>
    <xdr:clientData/>
  </xdr:twoCellAnchor>
  <xdr:twoCellAnchor editAs="oneCell">
    <xdr:from>
      <xdr:col>8</xdr:col>
      <xdr:colOff>638175</xdr:colOff>
      <xdr:row>0</xdr:row>
      <xdr:rowOff>171450</xdr:rowOff>
    </xdr:from>
    <xdr:to>
      <xdr:col>22</xdr:col>
      <xdr:colOff>28575</xdr:colOff>
      <xdr:row>21</xdr:row>
      <xdr:rowOff>139401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4175" y="171450"/>
          <a:ext cx="10058400" cy="3968451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25</xdr:row>
      <xdr:rowOff>85773</xdr:rowOff>
    </xdr:from>
    <xdr:to>
      <xdr:col>18</xdr:col>
      <xdr:colOff>419100</xdr:colOff>
      <xdr:row>41</xdr:row>
      <xdr:rowOff>175568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150" y="4848273"/>
          <a:ext cx="5314950" cy="31377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6</xdr:row>
      <xdr:rowOff>38100</xdr:rowOff>
    </xdr:from>
    <xdr:to>
      <xdr:col>8</xdr:col>
      <xdr:colOff>542164</xdr:colOff>
      <xdr:row>32</xdr:row>
      <xdr:rowOff>0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49" r="13082"/>
        <a:stretch/>
      </xdr:blipFill>
      <xdr:spPr>
        <a:xfrm>
          <a:off x="342900" y="1181100"/>
          <a:ext cx="6295264" cy="4914900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0</xdr:row>
      <xdr:rowOff>85725</xdr:rowOff>
    </xdr:from>
    <xdr:to>
      <xdr:col>22</xdr:col>
      <xdr:colOff>542925</xdr:colOff>
      <xdr:row>25</xdr:row>
      <xdr:rowOff>26612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48525" y="85725"/>
          <a:ext cx="10058400" cy="4703387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666927</xdr:colOff>
      <xdr:row>19</xdr:row>
      <xdr:rowOff>66675</xdr:rowOff>
    </xdr:from>
    <xdr:to>
      <xdr:col>17</xdr:col>
      <xdr:colOff>666750</xdr:colOff>
      <xdr:row>39</xdr:row>
      <xdr:rowOff>28575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48927" y="3686175"/>
          <a:ext cx="4571823" cy="3771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8" name="Image 7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4</xdr:row>
      <xdr:rowOff>0</xdr:rowOff>
    </xdr:from>
    <xdr:to>
      <xdr:col>9</xdr:col>
      <xdr:colOff>108255</xdr:colOff>
      <xdr:row>34</xdr:row>
      <xdr:rowOff>66675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33" r="18662"/>
        <a:stretch/>
      </xdr:blipFill>
      <xdr:spPr>
        <a:xfrm>
          <a:off x="390525" y="762000"/>
          <a:ext cx="6575730" cy="5781675"/>
        </a:xfrm>
        <a:prstGeom prst="rect">
          <a:avLst/>
        </a:prstGeom>
      </xdr:spPr>
    </xdr:pic>
    <xdr:clientData/>
  </xdr:twoCellAnchor>
  <xdr:twoCellAnchor editAs="oneCell">
    <xdr:from>
      <xdr:col>9</xdr:col>
      <xdr:colOff>552450</xdr:colOff>
      <xdr:row>0</xdr:row>
      <xdr:rowOff>0</xdr:rowOff>
    </xdr:from>
    <xdr:to>
      <xdr:col>22</xdr:col>
      <xdr:colOff>704850</xdr:colOff>
      <xdr:row>18</xdr:row>
      <xdr:rowOff>147693</xdr:rowOff>
    </xdr:to>
    <xdr:pic>
      <xdr:nvPicPr>
        <xdr:cNvPr id="3" name="Image 2"/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410450" y="0"/>
          <a:ext cx="10058400" cy="357669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228601</xdr:colOff>
      <xdr:row>7</xdr:row>
      <xdr:rowOff>95250</xdr:rowOff>
    </xdr:from>
    <xdr:to>
      <xdr:col>6</xdr:col>
      <xdr:colOff>460871</xdr:colOff>
      <xdr:row>37</xdr:row>
      <xdr:rowOff>95250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312" t="7555" r="31537" b="3555"/>
        <a:stretch/>
      </xdr:blipFill>
      <xdr:spPr>
        <a:xfrm>
          <a:off x="990601" y="1428750"/>
          <a:ext cx="4042270" cy="5715000"/>
        </a:xfrm>
        <a:prstGeom prst="rect">
          <a:avLst/>
        </a:prstGeom>
      </xdr:spPr>
    </xdr:pic>
    <xdr:clientData/>
  </xdr:twoCellAnchor>
  <xdr:twoCellAnchor editAs="oneCell">
    <xdr:from>
      <xdr:col>9</xdr:col>
      <xdr:colOff>670000</xdr:colOff>
      <xdr:row>30</xdr:row>
      <xdr:rowOff>54349</xdr:rowOff>
    </xdr:from>
    <xdr:to>
      <xdr:col>16</xdr:col>
      <xdr:colOff>272862</xdr:colOff>
      <xdr:row>47</xdr:row>
      <xdr:rowOff>11026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8000" y="5769349"/>
          <a:ext cx="4936862" cy="31951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7</xdr:col>
      <xdr:colOff>549088</xdr:colOff>
      <xdr:row>0</xdr:row>
      <xdr:rowOff>145677</xdr:rowOff>
    </xdr:from>
    <xdr:to>
      <xdr:col>18</xdr:col>
      <xdr:colOff>331153</xdr:colOff>
      <xdr:row>29</xdr:row>
      <xdr:rowOff>184554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83088" y="145677"/>
          <a:ext cx="8164065" cy="556337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114300</xdr:colOff>
      <xdr:row>5</xdr:row>
      <xdr:rowOff>47625</xdr:rowOff>
    </xdr:from>
    <xdr:to>
      <xdr:col>23</xdr:col>
      <xdr:colOff>123825</xdr:colOff>
      <xdr:row>25</xdr:row>
      <xdr:rowOff>57307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68300" y="1000125"/>
          <a:ext cx="4581525" cy="38196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7" name="Image 6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6</xdr:row>
      <xdr:rowOff>104775</xdr:rowOff>
    </xdr:from>
    <xdr:to>
      <xdr:col>6</xdr:col>
      <xdr:colOff>220</xdr:colOff>
      <xdr:row>35</xdr:row>
      <xdr:rowOff>9525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55" t="16863" r="36249" b="5999"/>
        <a:stretch/>
      </xdr:blipFill>
      <xdr:spPr>
        <a:xfrm>
          <a:off x="809625" y="1247775"/>
          <a:ext cx="3762595" cy="5429250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0</xdr:row>
      <xdr:rowOff>133350</xdr:rowOff>
    </xdr:from>
    <xdr:to>
      <xdr:col>16</xdr:col>
      <xdr:colOff>620246</xdr:colOff>
      <xdr:row>30</xdr:row>
      <xdr:rowOff>143674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1550" y="133350"/>
          <a:ext cx="8030696" cy="5725324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597758</xdr:colOff>
      <xdr:row>27</xdr:row>
      <xdr:rowOff>60512</xdr:rowOff>
    </xdr:from>
    <xdr:to>
      <xdr:col>17</xdr:col>
      <xdr:colOff>457200</xdr:colOff>
      <xdr:row>46</xdr:row>
      <xdr:rowOff>108137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17758" y="5204012"/>
          <a:ext cx="5193442" cy="3667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742950</xdr:colOff>
      <xdr:row>7</xdr:row>
      <xdr:rowOff>151978</xdr:rowOff>
    </xdr:to>
    <xdr:pic>
      <xdr:nvPicPr>
        <xdr:cNvPr id="6" name="Image 5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1504950" cy="1485478"/>
        </a:xfrm>
        <a:prstGeom prst="rect">
          <a:avLst/>
        </a:prstGeom>
      </xdr:spPr>
    </xdr:pic>
    <xdr:clientData/>
  </xdr:twoCellAnchor>
  <xdr:twoCellAnchor editAs="oneCell">
    <xdr:from>
      <xdr:col>0</xdr:col>
      <xdr:colOff>714374</xdr:colOff>
      <xdr:row>4</xdr:row>
      <xdr:rowOff>38100</xdr:rowOff>
    </xdr:from>
    <xdr:to>
      <xdr:col>9</xdr:col>
      <xdr:colOff>110629</xdr:colOff>
      <xdr:row>34</xdr:row>
      <xdr:rowOff>76200</xdr:rowOff>
    </xdr:to>
    <xdr:pic>
      <xdr:nvPicPr>
        <xdr:cNvPr id="2" name="Image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06" r="18156"/>
        <a:stretch/>
      </xdr:blipFill>
      <xdr:spPr>
        <a:xfrm>
          <a:off x="714374" y="800100"/>
          <a:ext cx="6254255" cy="5753100"/>
        </a:xfrm>
        <a:prstGeom prst="rect">
          <a:avLst/>
        </a:prstGeom>
      </xdr:spPr>
    </xdr:pic>
    <xdr:clientData/>
  </xdr:twoCellAnchor>
  <xdr:twoCellAnchor editAs="oneCell">
    <xdr:from>
      <xdr:col>9</xdr:col>
      <xdr:colOff>448235</xdr:colOff>
      <xdr:row>0</xdr:row>
      <xdr:rowOff>89648</xdr:rowOff>
    </xdr:from>
    <xdr:to>
      <xdr:col>22</xdr:col>
      <xdr:colOff>600635</xdr:colOff>
      <xdr:row>26</xdr:row>
      <xdr:rowOff>148170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6235" y="89648"/>
          <a:ext cx="10058400" cy="501152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4.bin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1.png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6.bin"/><Relationship Id="rId1" Type="http://schemas.openxmlformats.org/officeDocument/2006/relationships/printerSettings" Target="../printerSettings/printerSettings5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D1:CX37"/>
  <sheetViews>
    <sheetView showGridLines="0" zoomScale="85" zoomScaleNormal="85" workbookViewId="0">
      <pane xSplit="17" topLeftCell="R1" activePane="topRight" state="frozen"/>
      <selection pane="topRight" activeCell="S38" sqref="S38"/>
    </sheetView>
  </sheetViews>
  <sheetFormatPr baseColWidth="10" defaultRowHeight="15" x14ac:dyDescent="0.25"/>
  <cols>
    <col min="1" max="1" width="13.7109375" customWidth="1"/>
    <col min="4" max="4" width="14" customWidth="1"/>
    <col min="5" max="5" width="18.42578125" customWidth="1"/>
    <col min="6" max="6" width="12.140625" customWidth="1"/>
    <col min="7" max="8" width="16.28515625" customWidth="1"/>
    <col min="9" max="9" width="17.85546875" customWidth="1"/>
    <col min="10" max="10" width="24.140625" customWidth="1"/>
    <col min="11" max="11" width="16.5703125" customWidth="1"/>
    <col min="12" max="12" width="20" customWidth="1"/>
    <col min="13" max="13" width="15" customWidth="1"/>
    <col min="14" max="14" width="14.85546875" customWidth="1"/>
    <col min="18" max="18" width="11.42578125" customWidth="1"/>
    <col min="20" max="20" width="33.28515625" customWidth="1"/>
    <col min="21" max="22" width="33" customWidth="1"/>
    <col min="23" max="23" width="35" customWidth="1"/>
    <col min="24" max="24" width="36.28515625" customWidth="1"/>
    <col min="25" max="25" width="35.28515625" customWidth="1"/>
    <col min="26" max="27" width="33.42578125" customWidth="1"/>
    <col min="28" max="28" width="32.7109375" customWidth="1"/>
    <col min="29" max="29" width="33.5703125" customWidth="1"/>
    <col min="30" max="30" width="35.28515625" customWidth="1"/>
    <col min="31" max="32" width="33.140625" customWidth="1"/>
    <col min="33" max="33" width="33.7109375" customWidth="1"/>
    <col min="34" max="34" width="32.85546875" customWidth="1"/>
    <col min="35" max="35" width="14" customWidth="1"/>
    <col min="36" max="36" width="13.85546875" customWidth="1"/>
    <col min="37" max="37" width="33.42578125" customWidth="1"/>
    <col min="38" max="38" width="33.140625" customWidth="1"/>
    <col min="39" max="39" width="33.42578125" customWidth="1"/>
    <col min="40" max="40" width="33.7109375" customWidth="1"/>
    <col min="41" max="41" width="33" customWidth="1"/>
    <col min="42" max="42" width="11.28515625" customWidth="1"/>
    <col min="43" max="45" width="33.28515625" customWidth="1"/>
    <col min="46" max="46" width="33.5703125" customWidth="1"/>
    <col min="47" max="47" width="33.42578125" customWidth="1"/>
    <col min="48" max="48" width="33" customWidth="1"/>
    <col min="49" max="49" width="33.42578125" customWidth="1"/>
    <col min="50" max="50" width="32.140625" customWidth="1"/>
    <col min="51" max="51" width="33" customWidth="1"/>
    <col min="52" max="52" width="33.7109375" customWidth="1"/>
    <col min="53" max="53" width="33.5703125" customWidth="1"/>
    <col min="54" max="54" width="33.28515625" customWidth="1"/>
    <col min="55" max="55" width="34" customWidth="1"/>
    <col min="56" max="57" width="33.140625" customWidth="1"/>
    <col min="58" max="58" width="11.5703125" customWidth="1"/>
    <col min="59" max="59" width="33" customWidth="1"/>
    <col min="60" max="60" width="32.85546875" customWidth="1"/>
    <col min="61" max="61" width="33.42578125" customWidth="1"/>
    <col min="62" max="62" width="33.28515625" customWidth="1"/>
    <col min="63" max="63" width="33.140625" customWidth="1"/>
    <col min="64" max="64" width="33.5703125" customWidth="1"/>
    <col min="65" max="65" width="33.28515625" customWidth="1"/>
    <col min="66" max="66" width="33.140625" customWidth="1"/>
    <col min="67" max="67" width="34.28515625" customWidth="1"/>
    <col min="68" max="69" width="33.140625" customWidth="1"/>
    <col min="70" max="70" width="32.5703125" customWidth="1"/>
    <col min="71" max="72" width="33" customWidth="1"/>
    <col min="73" max="73" width="33.5703125" customWidth="1"/>
    <col min="74" max="74" width="12.28515625" customWidth="1"/>
    <col min="75" max="75" width="33.140625" customWidth="1"/>
    <col min="76" max="76" width="35.42578125" customWidth="1"/>
    <col min="77" max="77" width="33.42578125" customWidth="1"/>
    <col min="78" max="78" width="32.85546875" customWidth="1"/>
    <col min="79" max="79" width="34.5703125" customWidth="1"/>
    <col min="80" max="80" width="14" customWidth="1"/>
    <col min="81" max="81" width="14.140625" customWidth="1"/>
    <col min="82" max="82" width="33.28515625" customWidth="1"/>
    <col min="83" max="83" width="33.7109375" customWidth="1"/>
    <col min="84" max="84" width="34.28515625" customWidth="1"/>
    <col min="85" max="85" width="33.140625" customWidth="1"/>
    <col min="86" max="87" width="33.42578125" customWidth="1"/>
    <col min="88" max="88" width="32.85546875" customWidth="1"/>
    <col min="89" max="89" width="30.85546875" customWidth="1"/>
    <col min="90" max="91" width="33.28515625" customWidth="1"/>
    <col min="92" max="92" width="33.140625" customWidth="1"/>
    <col min="93" max="93" width="32.85546875" customWidth="1"/>
    <col min="94" max="94" width="33" customWidth="1"/>
    <col min="95" max="96" width="33.140625" customWidth="1"/>
    <col min="97" max="97" width="33.28515625" customWidth="1"/>
    <col min="98" max="98" width="32.85546875" customWidth="1"/>
    <col min="99" max="99" width="33.7109375" customWidth="1"/>
    <col min="100" max="100" width="33.42578125" customWidth="1"/>
    <col min="101" max="101" width="34.42578125" customWidth="1"/>
    <col min="102" max="102" width="33.5703125" customWidth="1"/>
  </cols>
  <sheetData>
    <row r="1" spans="4:16" x14ac:dyDescent="0.25">
      <c r="P1" t="s">
        <v>39</v>
      </c>
    </row>
    <row r="2" spans="4:16" x14ac:dyDescent="0.25">
      <c r="D2" t="s">
        <v>39</v>
      </c>
      <c r="E2" s="2" t="s">
        <v>0</v>
      </c>
      <c r="F2" s="2" t="s">
        <v>1</v>
      </c>
      <c r="G2" s="2" t="s">
        <v>2</v>
      </c>
      <c r="H2" s="2" t="s">
        <v>49</v>
      </c>
      <c r="I2" s="2" t="s">
        <v>3</v>
      </c>
      <c r="J2" s="2" t="s">
        <v>4</v>
      </c>
      <c r="K2" s="2" t="s">
        <v>5</v>
      </c>
      <c r="L2" s="2" t="s">
        <v>79</v>
      </c>
      <c r="M2" t="s">
        <v>37</v>
      </c>
      <c r="N2" t="s">
        <v>39</v>
      </c>
      <c r="P2" t="str">
        <f>HLOOKUP(Client!$L$15,$D$2:$L$13,2,1)</f>
        <v>-</v>
      </c>
    </row>
    <row r="3" spans="4:16" x14ac:dyDescent="0.25">
      <c r="D3" t="s">
        <v>90</v>
      </c>
      <c r="E3" t="s">
        <v>6</v>
      </c>
      <c r="F3" t="s">
        <v>15</v>
      </c>
      <c r="G3" t="s">
        <v>25</v>
      </c>
      <c r="H3" t="s">
        <v>50</v>
      </c>
      <c r="I3" t="s">
        <v>40</v>
      </c>
      <c r="J3" t="s">
        <v>59</v>
      </c>
      <c r="K3" t="s">
        <v>68</v>
      </c>
      <c r="L3" t="s">
        <v>80</v>
      </c>
      <c r="M3" t="s">
        <v>38</v>
      </c>
      <c r="N3" t="s">
        <v>39</v>
      </c>
      <c r="P3" t="str">
        <f>HLOOKUP(Client!$L$15,$D$2:$L$13,3,1)</f>
        <v>-</v>
      </c>
    </row>
    <row r="4" spans="4:16" x14ac:dyDescent="0.25">
      <c r="D4" t="s">
        <v>90</v>
      </c>
      <c r="E4" t="s">
        <v>7</v>
      </c>
      <c r="F4" t="s">
        <v>16</v>
      </c>
      <c r="G4" t="s">
        <v>26</v>
      </c>
      <c r="H4" t="s">
        <v>51</v>
      </c>
      <c r="I4" t="s">
        <v>41</v>
      </c>
      <c r="J4" t="s">
        <v>60</v>
      </c>
      <c r="K4" t="s">
        <v>69</v>
      </c>
      <c r="L4" t="s">
        <v>81</v>
      </c>
      <c r="N4" s="1"/>
      <c r="P4" t="str">
        <f>HLOOKUP(Client!$L$15,$D$2:$L$13,4,1)</f>
        <v>-</v>
      </c>
    </row>
    <row r="5" spans="4:16" x14ac:dyDescent="0.25">
      <c r="D5" t="s">
        <v>90</v>
      </c>
      <c r="E5" t="s">
        <v>134</v>
      </c>
      <c r="F5" t="s">
        <v>17</v>
      </c>
      <c r="G5" t="s">
        <v>27</v>
      </c>
      <c r="H5" t="s">
        <v>52</v>
      </c>
      <c r="I5" t="s">
        <v>42</v>
      </c>
      <c r="J5" t="s">
        <v>137</v>
      </c>
      <c r="K5" t="s">
        <v>70</v>
      </c>
      <c r="L5" t="s">
        <v>82</v>
      </c>
      <c r="P5" t="str">
        <f>HLOOKUP(Client!$L$15,$D$2:$L$13,5,1)</f>
        <v>-</v>
      </c>
    </row>
    <row r="6" spans="4:16" x14ac:dyDescent="0.25">
      <c r="D6" t="s">
        <v>90</v>
      </c>
      <c r="E6" t="s">
        <v>135</v>
      </c>
      <c r="F6" t="s">
        <v>18</v>
      </c>
      <c r="G6" t="s">
        <v>28</v>
      </c>
      <c r="H6" t="s">
        <v>53</v>
      </c>
      <c r="I6" t="s">
        <v>43</v>
      </c>
      <c r="J6" t="s">
        <v>138</v>
      </c>
      <c r="K6" t="s">
        <v>71</v>
      </c>
      <c r="L6" t="s">
        <v>83</v>
      </c>
      <c r="P6" t="str">
        <f>HLOOKUP(Client!$L$15,$D$2:$L$13,6,1)</f>
        <v>-</v>
      </c>
    </row>
    <row r="7" spans="4:16" x14ac:dyDescent="0.25">
      <c r="D7" t="s">
        <v>90</v>
      </c>
      <c r="E7" t="s">
        <v>136</v>
      </c>
      <c r="F7" t="s">
        <v>19</v>
      </c>
      <c r="G7" t="s">
        <v>29</v>
      </c>
      <c r="H7" t="s">
        <v>54</v>
      </c>
      <c r="I7" t="s">
        <v>44</v>
      </c>
      <c r="J7" t="s">
        <v>139</v>
      </c>
      <c r="K7" t="s">
        <v>72</v>
      </c>
      <c r="L7" t="s">
        <v>84</v>
      </c>
      <c r="P7" t="str">
        <f>HLOOKUP(Client!$L$15,$D$2:$L$13,7,1)</f>
        <v>-</v>
      </c>
    </row>
    <row r="8" spans="4:16" x14ac:dyDescent="0.25">
      <c r="D8" t="s">
        <v>90</v>
      </c>
      <c r="E8" t="s">
        <v>11</v>
      </c>
      <c r="F8" t="s">
        <v>20</v>
      </c>
      <c r="G8" t="s">
        <v>30</v>
      </c>
      <c r="H8" t="s">
        <v>55</v>
      </c>
      <c r="I8" t="s">
        <v>45</v>
      </c>
      <c r="J8" t="s">
        <v>64</v>
      </c>
      <c r="K8" t="s">
        <v>73</v>
      </c>
      <c r="L8" t="s">
        <v>85</v>
      </c>
      <c r="P8" t="str">
        <f>HLOOKUP(Client!$L$15,$D$2:$L$13,8,1)</f>
        <v>-</v>
      </c>
    </row>
    <row r="9" spans="4:16" x14ac:dyDescent="0.25">
      <c r="D9" t="s">
        <v>90</v>
      </c>
      <c r="E9" t="s">
        <v>12</v>
      </c>
      <c r="F9" t="s">
        <v>21</v>
      </c>
      <c r="G9" t="s">
        <v>31</v>
      </c>
      <c r="H9" t="s">
        <v>56</v>
      </c>
      <c r="I9" t="s">
        <v>46</v>
      </c>
      <c r="J9" t="s">
        <v>65</v>
      </c>
      <c r="K9" t="s">
        <v>74</v>
      </c>
      <c r="L9" t="s">
        <v>86</v>
      </c>
      <c r="P9" t="str">
        <f>HLOOKUP(Client!$L$15,$D$2:$L$13,9,1)</f>
        <v>-</v>
      </c>
    </row>
    <row r="10" spans="4:16" x14ac:dyDescent="0.25">
      <c r="D10" t="s">
        <v>90</v>
      </c>
      <c r="E10" t="s">
        <v>13</v>
      </c>
      <c r="F10" t="s">
        <v>22</v>
      </c>
      <c r="G10" t="s">
        <v>32</v>
      </c>
      <c r="H10" t="s">
        <v>57</v>
      </c>
      <c r="I10" t="s">
        <v>47</v>
      </c>
      <c r="J10" t="s">
        <v>66</v>
      </c>
      <c r="K10" t="s">
        <v>75</v>
      </c>
      <c r="L10" t="s">
        <v>87</v>
      </c>
      <c r="P10" t="str">
        <f>HLOOKUP(Client!$L$15,$D$2:$L$13,10,1)</f>
        <v>-</v>
      </c>
    </row>
    <row r="11" spans="4:16" x14ac:dyDescent="0.25">
      <c r="D11" t="s">
        <v>90</v>
      </c>
      <c r="E11" t="s">
        <v>14</v>
      </c>
      <c r="F11" t="s">
        <v>23</v>
      </c>
      <c r="G11" t="s">
        <v>33</v>
      </c>
      <c r="H11" t="s">
        <v>58</v>
      </c>
      <c r="I11" t="s">
        <v>48</v>
      </c>
      <c r="J11" t="s">
        <v>67</v>
      </c>
      <c r="K11" t="s">
        <v>76</v>
      </c>
      <c r="L11" t="s">
        <v>88</v>
      </c>
      <c r="P11" t="str">
        <f>HLOOKUP(Client!$L$15,$D$2:$L$13,11,1)</f>
        <v>-</v>
      </c>
    </row>
    <row r="12" spans="4:16" x14ac:dyDescent="0.25">
      <c r="D12" t="s">
        <v>90</v>
      </c>
      <c r="E12" t="s">
        <v>90</v>
      </c>
      <c r="F12" t="s">
        <v>24</v>
      </c>
      <c r="G12" t="s">
        <v>34</v>
      </c>
      <c r="H12" t="s">
        <v>90</v>
      </c>
      <c r="I12" t="s">
        <v>90</v>
      </c>
      <c r="J12" t="s">
        <v>90</v>
      </c>
      <c r="K12" t="s">
        <v>77</v>
      </c>
      <c r="L12" t="s">
        <v>89</v>
      </c>
      <c r="P12" t="str">
        <f>HLOOKUP(Client!$L$15,$D$2:$L$13,12,1)</f>
        <v>-</v>
      </c>
    </row>
    <row r="13" spans="4:16" x14ac:dyDescent="0.25">
      <c r="D13" t="s">
        <v>90</v>
      </c>
      <c r="E13" t="s">
        <v>90</v>
      </c>
      <c r="F13" t="s">
        <v>90</v>
      </c>
      <c r="G13" t="s">
        <v>35</v>
      </c>
      <c r="H13" t="s">
        <v>90</v>
      </c>
      <c r="I13" t="s">
        <v>90</v>
      </c>
      <c r="J13" t="s">
        <v>90</v>
      </c>
      <c r="K13" t="s">
        <v>78</v>
      </c>
      <c r="L13" t="s">
        <v>90</v>
      </c>
    </row>
    <row r="19" spans="19:102" x14ac:dyDescent="0.25">
      <c r="T19" t="s">
        <v>7</v>
      </c>
      <c r="U19" t="s">
        <v>64</v>
      </c>
      <c r="V19" t="s">
        <v>65</v>
      </c>
      <c r="W19" t="s">
        <v>66</v>
      </c>
      <c r="X19" t="s">
        <v>67</v>
      </c>
      <c r="Y19" t="s">
        <v>81</v>
      </c>
      <c r="Z19" t="s">
        <v>80</v>
      </c>
      <c r="AA19" t="s">
        <v>39</v>
      </c>
      <c r="AB19" t="s">
        <v>40</v>
      </c>
      <c r="AC19" t="s">
        <v>26</v>
      </c>
      <c r="AD19" t="s">
        <v>27</v>
      </c>
      <c r="AE19" t="s">
        <v>84</v>
      </c>
      <c r="AF19" t="s">
        <v>85</v>
      </c>
      <c r="AG19" t="s">
        <v>86</v>
      </c>
      <c r="AH19" t="s">
        <v>87</v>
      </c>
      <c r="AI19" t="s">
        <v>88</v>
      </c>
      <c r="AJ19" t="s">
        <v>89</v>
      </c>
      <c r="AK19" t="s">
        <v>36</v>
      </c>
      <c r="AL19" t="s">
        <v>91</v>
      </c>
      <c r="AM19" t="s">
        <v>92</v>
      </c>
      <c r="AN19" t="s">
        <v>93</v>
      </c>
      <c r="AO19" t="s">
        <v>94</v>
      </c>
      <c r="AP19" t="s">
        <v>95</v>
      </c>
      <c r="AQ19" t="s">
        <v>16</v>
      </c>
      <c r="AR19" t="s">
        <v>96</v>
      </c>
      <c r="AS19" t="s">
        <v>21</v>
      </c>
      <c r="AT19" t="s">
        <v>22</v>
      </c>
      <c r="AU19" t="s">
        <v>23</v>
      </c>
      <c r="AV19" t="s">
        <v>24</v>
      </c>
      <c r="AW19" t="s">
        <v>61</v>
      </c>
      <c r="AX19" t="s">
        <v>62</v>
      </c>
      <c r="AY19" t="s">
        <v>63</v>
      </c>
      <c r="AZ19" t="s">
        <v>15</v>
      </c>
      <c r="BA19" t="s">
        <v>11</v>
      </c>
      <c r="BB19" t="s">
        <v>12</v>
      </c>
      <c r="BC19" t="s">
        <v>13</v>
      </c>
      <c r="BD19" t="s">
        <v>14</v>
      </c>
      <c r="BE19" t="s">
        <v>8</v>
      </c>
      <c r="BF19" t="s">
        <v>9</v>
      </c>
      <c r="BG19" t="s">
        <v>10</v>
      </c>
      <c r="BH19" t="s">
        <v>68</v>
      </c>
      <c r="BI19" t="s">
        <v>69</v>
      </c>
      <c r="BJ19" t="s">
        <v>70</v>
      </c>
      <c r="BK19" t="s">
        <v>75</v>
      </c>
      <c r="BL19" t="s">
        <v>76</v>
      </c>
      <c r="BM19" t="s">
        <v>77</v>
      </c>
      <c r="BN19" t="s">
        <v>78</v>
      </c>
      <c r="BO19" t="s">
        <v>97</v>
      </c>
      <c r="BP19" t="s">
        <v>98</v>
      </c>
      <c r="BQ19" t="s">
        <v>99</v>
      </c>
      <c r="BR19" t="s">
        <v>100</v>
      </c>
      <c r="BS19" t="s">
        <v>6</v>
      </c>
      <c r="BT19" t="s">
        <v>60</v>
      </c>
      <c r="BU19" t="s">
        <v>18</v>
      </c>
      <c r="BV19" t="s">
        <v>19</v>
      </c>
      <c r="BW19" t="s">
        <v>20</v>
      </c>
      <c r="BX19" t="s">
        <v>53</v>
      </c>
      <c r="BY19" t="s">
        <v>54</v>
      </c>
      <c r="BZ19" t="s">
        <v>55</v>
      </c>
      <c r="CA19" t="s">
        <v>56</v>
      </c>
      <c r="CB19" t="s">
        <v>57</v>
      </c>
      <c r="CC19" t="s">
        <v>58</v>
      </c>
      <c r="CD19" t="s">
        <v>71</v>
      </c>
      <c r="CE19" t="s">
        <v>72</v>
      </c>
      <c r="CF19" t="s">
        <v>73</v>
      </c>
      <c r="CG19" t="s">
        <v>74</v>
      </c>
      <c r="CH19" t="s">
        <v>28</v>
      </c>
      <c r="CI19" t="s">
        <v>29</v>
      </c>
      <c r="CJ19" t="s">
        <v>30</v>
      </c>
      <c r="CK19" t="s">
        <v>31</v>
      </c>
      <c r="CL19" t="s">
        <v>32</v>
      </c>
      <c r="CM19" t="s">
        <v>33</v>
      </c>
      <c r="CN19" t="s">
        <v>34</v>
      </c>
      <c r="CO19" t="s">
        <v>35</v>
      </c>
      <c r="CP19" t="s">
        <v>82</v>
      </c>
      <c r="CQ19" t="s">
        <v>101</v>
      </c>
      <c r="CR19" t="s">
        <v>50</v>
      </c>
      <c r="CS19" t="s">
        <v>51</v>
      </c>
      <c r="CT19" t="s">
        <v>52</v>
      </c>
      <c r="CU19" t="s">
        <v>41</v>
      </c>
      <c r="CV19" t="s">
        <v>42</v>
      </c>
      <c r="CW19" t="s">
        <v>43</v>
      </c>
      <c r="CX19" t="s">
        <v>44</v>
      </c>
    </row>
    <row r="20" spans="19:102" x14ac:dyDescent="0.25">
      <c r="S20" t="s">
        <v>102</v>
      </c>
      <c r="T20" t="s">
        <v>120</v>
      </c>
      <c r="U20" t="s">
        <v>122</v>
      </c>
      <c r="V20" t="s">
        <v>122</v>
      </c>
      <c r="W20" t="s">
        <v>122</v>
      </c>
      <c r="X20" t="s">
        <v>122</v>
      </c>
      <c r="Y20" t="s">
        <v>122</v>
      </c>
      <c r="Z20" t="s">
        <v>120</v>
      </c>
      <c r="AA20" t="s">
        <v>124</v>
      </c>
      <c r="AB20" t="s">
        <v>120</v>
      </c>
      <c r="AC20" t="s">
        <v>120</v>
      </c>
      <c r="AD20" t="s">
        <v>120</v>
      </c>
      <c r="AE20" t="s">
        <v>122</v>
      </c>
      <c r="AF20" t="s">
        <v>122</v>
      </c>
      <c r="AG20" t="s">
        <v>122</v>
      </c>
      <c r="AH20" t="s">
        <v>122</v>
      </c>
      <c r="AI20" t="s">
        <v>122</v>
      </c>
      <c r="AJ20" t="s">
        <v>122</v>
      </c>
      <c r="AK20" t="s">
        <v>122</v>
      </c>
      <c r="AL20" t="s">
        <v>122</v>
      </c>
      <c r="AM20" t="s">
        <v>122</v>
      </c>
      <c r="AN20" t="s">
        <v>122</v>
      </c>
      <c r="AO20" t="s">
        <v>122</v>
      </c>
      <c r="AP20" t="s">
        <v>122</v>
      </c>
      <c r="AQ20" t="s">
        <v>120</v>
      </c>
      <c r="AR20" t="s">
        <v>120</v>
      </c>
      <c r="AS20" t="s">
        <v>122</v>
      </c>
      <c r="AT20" t="s">
        <v>122</v>
      </c>
      <c r="AU20" t="s">
        <v>122</v>
      </c>
      <c r="AV20" t="s">
        <v>122</v>
      </c>
      <c r="AW20" t="s">
        <v>120</v>
      </c>
      <c r="AX20" t="s">
        <v>122</v>
      </c>
      <c r="AY20" t="s">
        <v>122</v>
      </c>
      <c r="AZ20" t="s">
        <v>120</v>
      </c>
      <c r="BA20" t="s">
        <v>122</v>
      </c>
      <c r="BB20" t="s">
        <v>122</v>
      </c>
      <c r="BC20" t="s">
        <v>122</v>
      </c>
      <c r="BD20" t="s">
        <v>122</v>
      </c>
      <c r="BE20" t="s">
        <v>120</v>
      </c>
      <c r="BF20" t="s">
        <v>122</v>
      </c>
      <c r="BG20" t="s">
        <v>122</v>
      </c>
      <c r="BH20" t="s">
        <v>120</v>
      </c>
      <c r="BI20" t="s">
        <v>120</v>
      </c>
      <c r="BJ20" t="s">
        <v>120</v>
      </c>
      <c r="BK20" t="s">
        <v>122</v>
      </c>
      <c r="BL20" t="s">
        <v>122</v>
      </c>
      <c r="BM20" t="s">
        <v>122</v>
      </c>
      <c r="BN20" t="s">
        <v>122</v>
      </c>
      <c r="BO20" t="s">
        <v>122</v>
      </c>
      <c r="BP20" t="s">
        <v>122</v>
      </c>
      <c r="BQ20" t="s">
        <v>122</v>
      </c>
      <c r="BR20" t="s">
        <v>122</v>
      </c>
      <c r="BS20" t="s">
        <v>120</v>
      </c>
      <c r="BT20" t="s">
        <v>120</v>
      </c>
      <c r="BU20" t="s">
        <v>120</v>
      </c>
      <c r="BV20" t="s">
        <v>122</v>
      </c>
      <c r="BW20" t="s">
        <v>122</v>
      </c>
      <c r="BX20" t="s">
        <v>122</v>
      </c>
      <c r="BY20" t="s">
        <v>122</v>
      </c>
      <c r="BZ20" t="s">
        <v>122</v>
      </c>
      <c r="CA20" t="s">
        <v>122</v>
      </c>
      <c r="CB20" t="s">
        <v>122</v>
      </c>
      <c r="CC20" t="s">
        <v>122</v>
      </c>
      <c r="CD20" t="s">
        <v>120</v>
      </c>
      <c r="CE20" t="s">
        <v>120</v>
      </c>
      <c r="CF20" t="s">
        <v>122</v>
      </c>
      <c r="CG20" t="s">
        <v>122</v>
      </c>
      <c r="CH20" t="s">
        <v>122</v>
      </c>
      <c r="CI20" t="s">
        <v>122</v>
      </c>
      <c r="CJ20" t="s">
        <v>122</v>
      </c>
      <c r="CK20" t="s">
        <v>122</v>
      </c>
      <c r="CL20" t="s">
        <v>122</v>
      </c>
      <c r="CM20" t="s">
        <v>122</v>
      </c>
      <c r="CN20" t="s">
        <v>122</v>
      </c>
      <c r="CO20" t="s">
        <v>122</v>
      </c>
      <c r="CP20" t="s">
        <v>120</v>
      </c>
      <c r="CQ20" t="s">
        <v>122</v>
      </c>
      <c r="CR20" t="s">
        <v>120</v>
      </c>
      <c r="CS20" t="s">
        <v>122</v>
      </c>
      <c r="CT20" t="s">
        <v>122</v>
      </c>
      <c r="CU20" t="s">
        <v>120</v>
      </c>
      <c r="CV20" t="s">
        <v>120</v>
      </c>
      <c r="CW20" t="s">
        <v>122</v>
      </c>
      <c r="CX20" t="s">
        <v>122</v>
      </c>
    </row>
    <row r="21" spans="19:102" x14ac:dyDescent="0.25">
      <c r="S21" t="s">
        <v>103</v>
      </c>
      <c r="T21" t="s">
        <v>120</v>
      </c>
      <c r="U21" t="s">
        <v>122</v>
      </c>
      <c r="V21" t="s">
        <v>122</v>
      </c>
      <c r="W21" t="s">
        <v>122</v>
      </c>
      <c r="X21" t="s">
        <v>122</v>
      </c>
      <c r="Y21" t="s">
        <v>122</v>
      </c>
      <c r="Z21" t="s">
        <v>120</v>
      </c>
      <c r="AA21" t="s">
        <v>124</v>
      </c>
      <c r="AB21" t="s">
        <v>120</v>
      </c>
      <c r="AC21" t="s">
        <v>120</v>
      </c>
      <c r="AD21" t="s">
        <v>120</v>
      </c>
      <c r="AE21" t="s">
        <v>122</v>
      </c>
      <c r="AF21" t="s">
        <v>122</v>
      </c>
      <c r="AG21" t="s">
        <v>122</v>
      </c>
      <c r="AH21" t="s">
        <v>122</v>
      </c>
      <c r="AI21" t="s">
        <v>122</v>
      </c>
      <c r="AJ21" t="s">
        <v>122</v>
      </c>
      <c r="AK21" t="s">
        <v>122</v>
      </c>
      <c r="AL21" t="s">
        <v>122</v>
      </c>
      <c r="AM21" t="s">
        <v>122</v>
      </c>
      <c r="AN21" t="s">
        <v>122</v>
      </c>
      <c r="AO21" t="s">
        <v>122</v>
      </c>
      <c r="AP21" t="s">
        <v>122</v>
      </c>
      <c r="AQ21" t="s">
        <v>120</v>
      </c>
      <c r="AR21" t="s">
        <v>120</v>
      </c>
      <c r="AS21" t="s">
        <v>122</v>
      </c>
      <c r="AT21" t="s">
        <v>122</v>
      </c>
      <c r="AU21" t="s">
        <v>122</v>
      </c>
      <c r="AV21" t="s">
        <v>122</v>
      </c>
      <c r="AW21" t="s">
        <v>120</v>
      </c>
      <c r="AX21" t="s">
        <v>122</v>
      </c>
      <c r="AY21" t="s">
        <v>122</v>
      </c>
      <c r="AZ21" t="s">
        <v>120</v>
      </c>
      <c r="BA21" t="s">
        <v>122</v>
      </c>
      <c r="BB21" t="s">
        <v>122</v>
      </c>
      <c r="BC21" t="s">
        <v>122</v>
      </c>
      <c r="BD21" t="s">
        <v>122</v>
      </c>
      <c r="BE21" t="s">
        <v>120</v>
      </c>
      <c r="BF21" t="s">
        <v>122</v>
      </c>
      <c r="BG21" t="s">
        <v>122</v>
      </c>
      <c r="BH21" t="s">
        <v>120</v>
      </c>
      <c r="BI21" t="s">
        <v>120</v>
      </c>
      <c r="BJ21" t="s">
        <v>120</v>
      </c>
      <c r="BK21" t="s">
        <v>122</v>
      </c>
      <c r="BL21" t="s">
        <v>122</v>
      </c>
      <c r="BM21" t="s">
        <v>122</v>
      </c>
      <c r="BN21" t="s">
        <v>122</v>
      </c>
      <c r="BO21" t="s">
        <v>122</v>
      </c>
      <c r="BP21" t="s">
        <v>122</v>
      </c>
      <c r="BQ21" t="s">
        <v>122</v>
      </c>
      <c r="BR21" t="s">
        <v>122</v>
      </c>
      <c r="BS21" t="s">
        <v>120</v>
      </c>
      <c r="BT21" t="s">
        <v>120</v>
      </c>
      <c r="BU21" t="s">
        <v>120</v>
      </c>
      <c r="BV21" t="s">
        <v>122</v>
      </c>
      <c r="BW21" t="s">
        <v>122</v>
      </c>
      <c r="BX21" t="s">
        <v>122</v>
      </c>
      <c r="BY21" t="s">
        <v>122</v>
      </c>
      <c r="BZ21" t="s">
        <v>122</v>
      </c>
      <c r="CA21" t="s">
        <v>122</v>
      </c>
      <c r="CB21" t="s">
        <v>122</v>
      </c>
      <c r="CC21" t="s">
        <v>122</v>
      </c>
      <c r="CD21" t="s">
        <v>120</v>
      </c>
      <c r="CE21" t="s">
        <v>120</v>
      </c>
      <c r="CF21" t="s">
        <v>122</v>
      </c>
      <c r="CG21" t="s">
        <v>122</v>
      </c>
      <c r="CH21" t="s">
        <v>122</v>
      </c>
      <c r="CI21" t="s">
        <v>122</v>
      </c>
      <c r="CJ21" t="s">
        <v>122</v>
      </c>
      <c r="CK21" t="s">
        <v>122</v>
      </c>
      <c r="CL21" t="s">
        <v>122</v>
      </c>
      <c r="CM21" t="s">
        <v>122</v>
      </c>
      <c r="CN21" t="s">
        <v>122</v>
      </c>
      <c r="CO21" t="s">
        <v>122</v>
      </c>
      <c r="CP21" t="s">
        <v>120</v>
      </c>
      <c r="CQ21" t="s">
        <v>122</v>
      </c>
      <c r="CR21" t="s">
        <v>120</v>
      </c>
      <c r="CS21" t="s">
        <v>122</v>
      </c>
      <c r="CT21" t="s">
        <v>122</v>
      </c>
      <c r="CU21" t="s">
        <v>120</v>
      </c>
      <c r="CV21" t="s">
        <v>120</v>
      </c>
      <c r="CW21" t="s">
        <v>122</v>
      </c>
      <c r="CX21" t="s">
        <v>122</v>
      </c>
    </row>
    <row r="22" spans="19:102" x14ac:dyDescent="0.25">
      <c r="S22" t="s">
        <v>104</v>
      </c>
      <c r="T22" t="s">
        <v>120</v>
      </c>
      <c r="U22" t="s">
        <v>122</v>
      </c>
      <c r="V22" t="s">
        <v>122</v>
      </c>
      <c r="W22" t="s">
        <v>122</v>
      </c>
      <c r="X22" t="s">
        <v>122</v>
      </c>
      <c r="Y22" t="s">
        <v>122</v>
      </c>
      <c r="Z22" t="s">
        <v>120</v>
      </c>
      <c r="AA22" t="s">
        <v>124</v>
      </c>
      <c r="AB22" t="s">
        <v>120</v>
      </c>
      <c r="AC22" t="s">
        <v>120</v>
      </c>
      <c r="AD22" t="s">
        <v>120</v>
      </c>
      <c r="AE22" t="s">
        <v>122</v>
      </c>
      <c r="AF22" t="s">
        <v>122</v>
      </c>
      <c r="AG22" t="s">
        <v>122</v>
      </c>
      <c r="AH22" t="s">
        <v>122</v>
      </c>
      <c r="AI22" t="s">
        <v>122</v>
      </c>
      <c r="AJ22" t="s">
        <v>122</v>
      </c>
      <c r="AK22" t="s">
        <v>122</v>
      </c>
      <c r="AL22" t="s">
        <v>122</v>
      </c>
      <c r="AM22" t="s">
        <v>122</v>
      </c>
      <c r="AN22" t="s">
        <v>122</v>
      </c>
      <c r="AO22" t="s">
        <v>122</v>
      </c>
      <c r="AP22" t="s">
        <v>122</v>
      </c>
      <c r="AQ22" t="s">
        <v>120</v>
      </c>
      <c r="AR22" t="s">
        <v>120</v>
      </c>
      <c r="AS22" t="s">
        <v>122</v>
      </c>
      <c r="AT22" t="s">
        <v>122</v>
      </c>
      <c r="AU22" t="s">
        <v>122</v>
      </c>
      <c r="AV22" t="s">
        <v>122</v>
      </c>
      <c r="AW22" t="s">
        <v>120</v>
      </c>
      <c r="AX22" t="s">
        <v>122</v>
      </c>
      <c r="AY22" t="s">
        <v>122</v>
      </c>
      <c r="AZ22" t="s">
        <v>120</v>
      </c>
      <c r="BA22" t="s">
        <v>122</v>
      </c>
      <c r="BB22" t="s">
        <v>122</v>
      </c>
      <c r="BC22" t="s">
        <v>122</v>
      </c>
      <c r="BD22" t="s">
        <v>122</v>
      </c>
      <c r="BE22" t="s">
        <v>120</v>
      </c>
      <c r="BF22" t="s">
        <v>122</v>
      </c>
      <c r="BG22" t="s">
        <v>122</v>
      </c>
      <c r="BH22" t="s">
        <v>120</v>
      </c>
      <c r="BI22" t="s">
        <v>120</v>
      </c>
      <c r="BJ22" t="s">
        <v>120</v>
      </c>
      <c r="BK22" t="s">
        <v>122</v>
      </c>
      <c r="BL22" t="s">
        <v>122</v>
      </c>
      <c r="BM22" t="s">
        <v>122</v>
      </c>
      <c r="BN22" t="s">
        <v>122</v>
      </c>
      <c r="BO22" t="s">
        <v>122</v>
      </c>
      <c r="BP22" t="s">
        <v>122</v>
      </c>
      <c r="BQ22" t="s">
        <v>122</v>
      </c>
      <c r="BR22" t="s">
        <v>122</v>
      </c>
      <c r="BS22" t="s">
        <v>120</v>
      </c>
      <c r="BT22" t="s">
        <v>120</v>
      </c>
      <c r="BU22" t="s">
        <v>120</v>
      </c>
      <c r="BV22" t="s">
        <v>122</v>
      </c>
      <c r="BW22" t="s">
        <v>122</v>
      </c>
      <c r="BX22" t="s">
        <v>122</v>
      </c>
      <c r="BY22" t="s">
        <v>122</v>
      </c>
      <c r="BZ22" t="s">
        <v>122</v>
      </c>
      <c r="CA22" t="s">
        <v>122</v>
      </c>
      <c r="CB22" t="s">
        <v>122</v>
      </c>
      <c r="CC22" t="s">
        <v>122</v>
      </c>
      <c r="CD22" t="s">
        <v>120</v>
      </c>
      <c r="CE22" t="s">
        <v>120</v>
      </c>
      <c r="CF22" t="s">
        <v>122</v>
      </c>
      <c r="CG22" t="s">
        <v>122</v>
      </c>
      <c r="CH22" t="s">
        <v>122</v>
      </c>
      <c r="CI22" t="s">
        <v>122</v>
      </c>
      <c r="CJ22" t="s">
        <v>122</v>
      </c>
      <c r="CK22" t="s">
        <v>122</v>
      </c>
      <c r="CL22" t="s">
        <v>122</v>
      </c>
      <c r="CM22" t="s">
        <v>122</v>
      </c>
      <c r="CN22" t="s">
        <v>122</v>
      </c>
      <c r="CO22" t="s">
        <v>122</v>
      </c>
      <c r="CP22" t="s">
        <v>120</v>
      </c>
      <c r="CQ22" t="s">
        <v>122</v>
      </c>
      <c r="CR22" t="s">
        <v>120</v>
      </c>
      <c r="CS22" t="s">
        <v>122</v>
      </c>
      <c r="CT22" t="s">
        <v>122</v>
      </c>
      <c r="CU22" t="s">
        <v>120</v>
      </c>
      <c r="CV22" t="s">
        <v>120</v>
      </c>
      <c r="CW22" t="s">
        <v>122</v>
      </c>
      <c r="CX22" t="s">
        <v>122</v>
      </c>
    </row>
    <row r="23" spans="19:102" x14ac:dyDescent="0.25">
      <c r="S23" t="s">
        <v>105</v>
      </c>
      <c r="T23" t="s">
        <v>120</v>
      </c>
      <c r="U23" t="s">
        <v>122</v>
      </c>
      <c r="V23" t="s">
        <v>122</v>
      </c>
      <c r="W23" t="s">
        <v>122</v>
      </c>
      <c r="X23" t="s">
        <v>122</v>
      </c>
      <c r="Y23" t="s">
        <v>122</v>
      </c>
      <c r="Z23" t="s">
        <v>120</v>
      </c>
      <c r="AA23" t="s">
        <v>124</v>
      </c>
      <c r="AB23" t="s">
        <v>120</v>
      </c>
      <c r="AC23" t="s">
        <v>120</v>
      </c>
      <c r="AD23" t="s">
        <v>120</v>
      </c>
      <c r="AE23" t="s">
        <v>122</v>
      </c>
      <c r="AF23" t="s">
        <v>122</v>
      </c>
      <c r="AG23" t="s">
        <v>122</v>
      </c>
      <c r="AH23" t="s">
        <v>122</v>
      </c>
      <c r="AI23" t="s">
        <v>122</v>
      </c>
      <c r="AJ23" t="s">
        <v>122</v>
      </c>
      <c r="AK23" t="s">
        <v>122</v>
      </c>
      <c r="AL23" t="s">
        <v>122</v>
      </c>
      <c r="AM23" t="s">
        <v>122</v>
      </c>
      <c r="AN23" t="s">
        <v>122</v>
      </c>
      <c r="AO23" t="s">
        <v>122</v>
      </c>
      <c r="AP23" t="s">
        <v>122</v>
      </c>
      <c r="AQ23" t="s">
        <v>120</v>
      </c>
      <c r="AR23" t="s">
        <v>120</v>
      </c>
      <c r="AS23" t="s">
        <v>122</v>
      </c>
      <c r="AT23" t="s">
        <v>122</v>
      </c>
      <c r="AU23" t="s">
        <v>122</v>
      </c>
      <c r="AV23" t="s">
        <v>122</v>
      </c>
      <c r="AW23" t="s">
        <v>120</v>
      </c>
      <c r="AX23" t="s">
        <v>122</v>
      </c>
      <c r="AY23" t="s">
        <v>122</v>
      </c>
      <c r="AZ23" t="s">
        <v>120</v>
      </c>
      <c r="BA23" t="s">
        <v>122</v>
      </c>
      <c r="BB23" t="s">
        <v>122</v>
      </c>
      <c r="BC23" t="s">
        <v>122</v>
      </c>
      <c r="BD23" t="s">
        <v>122</v>
      </c>
      <c r="BE23" t="s">
        <v>120</v>
      </c>
      <c r="BF23" t="s">
        <v>122</v>
      </c>
      <c r="BG23" t="s">
        <v>122</v>
      </c>
      <c r="BH23" t="s">
        <v>120</v>
      </c>
      <c r="BI23" t="s">
        <v>120</v>
      </c>
      <c r="BJ23" t="s">
        <v>120</v>
      </c>
      <c r="BK23" t="s">
        <v>122</v>
      </c>
      <c r="BL23" t="s">
        <v>122</v>
      </c>
      <c r="BM23" t="s">
        <v>122</v>
      </c>
      <c r="BN23" t="s">
        <v>122</v>
      </c>
      <c r="BO23" t="s">
        <v>122</v>
      </c>
      <c r="BP23" t="s">
        <v>122</v>
      </c>
      <c r="BQ23" t="s">
        <v>122</v>
      </c>
      <c r="BR23" t="s">
        <v>122</v>
      </c>
      <c r="BS23" t="s">
        <v>120</v>
      </c>
      <c r="BT23" t="s">
        <v>120</v>
      </c>
      <c r="BU23" t="s">
        <v>120</v>
      </c>
      <c r="BV23" t="s">
        <v>122</v>
      </c>
      <c r="BW23" t="s">
        <v>122</v>
      </c>
      <c r="BX23" t="s">
        <v>122</v>
      </c>
      <c r="BY23" t="s">
        <v>122</v>
      </c>
      <c r="BZ23" t="s">
        <v>122</v>
      </c>
      <c r="CA23" t="s">
        <v>122</v>
      </c>
      <c r="CB23" t="s">
        <v>122</v>
      </c>
      <c r="CC23" t="s">
        <v>122</v>
      </c>
      <c r="CD23" t="s">
        <v>120</v>
      </c>
      <c r="CE23" t="s">
        <v>120</v>
      </c>
      <c r="CF23" t="s">
        <v>122</v>
      </c>
      <c r="CG23" t="s">
        <v>122</v>
      </c>
      <c r="CH23" t="s">
        <v>122</v>
      </c>
      <c r="CI23" t="s">
        <v>122</v>
      </c>
      <c r="CJ23" t="s">
        <v>122</v>
      </c>
      <c r="CK23" t="s">
        <v>122</v>
      </c>
      <c r="CL23" t="s">
        <v>122</v>
      </c>
      <c r="CM23" t="s">
        <v>122</v>
      </c>
      <c r="CN23" t="s">
        <v>122</v>
      </c>
      <c r="CO23" t="s">
        <v>122</v>
      </c>
      <c r="CP23" t="s">
        <v>120</v>
      </c>
      <c r="CQ23" t="s">
        <v>122</v>
      </c>
      <c r="CR23" t="s">
        <v>120</v>
      </c>
      <c r="CS23" t="s">
        <v>122</v>
      </c>
      <c r="CT23" t="s">
        <v>122</v>
      </c>
      <c r="CU23" t="s">
        <v>120</v>
      </c>
      <c r="CV23" t="s">
        <v>120</v>
      </c>
      <c r="CW23" t="s">
        <v>122</v>
      </c>
      <c r="CX23" t="s">
        <v>122</v>
      </c>
    </row>
    <row r="24" spans="19:102" x14ac:dyDescent="0.25">
      <c r="S24" t="s">
        <v>106</v>
      </c>
      <c r="T24" t="s">
        <v>120</v>
      </c>
      <c r="U24" t="s">
        <v>122</v>
      </c>
      <c r="V24" t="s">
        <v>122</v>
      </c>
      <c r="W24" t="s">
        <v>122</v>
      </c>
      <c r="X24" t="s">
        <v>122</v>
      </c>
      <c r="Y24" t="s">
        <v>122</v>
      </c>
      <c r="Z24" t="s">
        <v>120</v>
      </c>
      <c r="AA24" t="s">
        <v>124</v>
      </c>
      <c r="AB24" t="s">
        <v>120</v>
      </c>
      <c r="AC24" t="s">
        <v>120</v>
      </c>
      <c r="AD24" t="s">
        <v>120</v>
      </c>
      <c r="AE24" t="s">
        <v>122</v>
      </c>
      <c r="AF24" t="s">
        <v>122</v>
      </c>
      <c r="AG24" t="s">
        <v>122</v>
      </c>
      <c r="AH24" t="s">
        <v>122</v>
      </c>
      <c r="AI24" t="s">
        <v>122</v>
      </c>
      <c r="AJ24" t="s">
        <v>122</v>
      </c>
      <c r="AK24" t="s">
        <v>122</v>
      </c>
      <c r="AL24" t="s">
        <v>122</v>
      </c>
      <c r="AM24" t="s">
        <v>122</v>
      </c>
      <c r="AN24" t="s">
        <v>122</v>
      </c>
      <c r="AO24" t="s">
        <v>122</v>
      </c>
      <c r="AP24" t="s">
        <v>122</v>
      </c>
      <c r="AQ24" t="s">
        <v>120</v>
      </c>
      <c r="AR24" t="s">
        <v>120</v>
      </c>
      <c r="AS24" t="s">
        <v>122</v>
      </c>
      <c r="AT24" t="s">
        <v>122</v>
      </c>
      <c r="AU24" t="s">
        <v>122</v>
      </c>
      <c r="AV24" t="s">
        <v>122</v>
      </c>
      <c r="AW24" t="s">
        <v>120</v>
      </c>
      <c r="AX24" t="s">
        <v>122</v>
      </c>
      <c r="AY24" t="s">
        <v>122</v>
      </c>
      <c r="AZ24" t="s">
        <v>120</v>
      </c>
      <c r="BA24" t="s">
        <v>122</v>
      </c>
      <c r="BB24" t="s">
        <v>122</v>
      </c>
      <c r="BC24" t="s">
        <v>122</v>
      </c>
      <c r="BD24" t="s">
        <v>122</v>
      </c>
      <c r="BE24" t="s">
        <v>120</v>
      </c>
      <c r="BF24" t="s">
        <v>122</v>
      </c>
      <c r="BG24" t="s">
        <v>122</v>
      </c>
      <c r="BH24" t="s">
        <v>120</v>
      </c>
      <c r="BI24" t="s">
        <v>120</v>
      </c>
      <c r="BJ24" t="s">
        <v>120</v>
      </c>
      <c r="BK24" t="s">
        <v>122</v>
      </c>
      <c r="BL24" t="s">
        <v>122</v>
      </c>
      <c r="BM24" t="s">
        <v>122</v>
      </c>
      <c r="BN24" t="s">
        <v>122</v>
      </c>
      <c r="BO24" t="s">
        <v>122</v>
      </c>
      <c r="BP24" t="s">
        <v>122</v>
      </c>
      <c r="BQ24" t="s">
        <v>122</v>
      </c>
      <c r="BR24" t="s">
        <v>122</v>
      </c>
      <c r="BS24" t="s">
        <v>120</v>
      </c>
      <c r="BT24" t="s">
        <v>120</v>
      </c>
      <c r="BU24" t="s">
        <v>120</v>
      </c>
      <c r="BV24" t="s">
        <v>122</v>
      </c>
      <c r="BW24" t="s">
        <v>122</v>
      </c>
      <c r="BX24" t="s">
        <v>122</v>
      </c>
      <c r="BY24" t="s">
        <v>122</v>
      </c>
      <c r="BZ24" t="s">
        <v>122</v>
      </c>
      <c r="CA24" t="s">
        <v>122</v>
      </c>
      <c r="CB24" t="s">
        <v>122</v>
      </c>
      <c r="CC24" t="s">
        <v>122</v>
      </c>
      <c r="CD24" t="s">
        <v>120</v>
      </c>
      <c r="CE24" t="s">
        <v>120</v>
      </c>
      <c r="CF24" t="s">
        <v>122</v>
      </c>
      <c r="CG24" t="s">
        <v>122</v>
      </c>
      <c r="CH24" t="s">
        <v>122</v>
      </c>
      <c r="CI24" t="s">
        <v>122</v>
      </c>
      <c r="CJ24" t="s">
        <v>122</v>
      </c>
      <c r="CK24" t="s">
        <v>122</v>
      </c>
      <c r="CL24" t="s">
        <v>122</v>
      </c>
      <c r="CM24" t="s">
        <v>122</v>
      </c>
      <c r="CN24" t="s">
        <v>122</v>
      </c>
      <c r="CO24" t="s">
        <v>122</v>
      </c>
      <c r="CP24" t="s">
        <v>120</v>
      </c>
      <c r="CQ24" t="s">
        <v>122</v>
      </c>
      <c r="CR24" t="s">
        <v>120</v>
      </c>
      <c r="CS24" t="s">
        <v>122</v>
      </c>
      <c r="CT24" t="s">
        <v>122</v>
      </c>
      <c r="CU24" t="s">
        <v>120</v>
      </c>
      <c r="CV24" t="s">
        <v>120</v>
      </c>
      <c r="CW24" t="s">
        <v>122</v>
      </c>
      <c r="CX24" t="s">
        <v>122</v>
      </c>
    </row>
    <row r="25" spans="19:102" x14ac:dyDescent="0.25">
      <c r="S25" t="s">
        <v>107</v>
      </c>
      <c r="T25" t="s">
        <v>120</v>
      </c>
      <c r="U25" t="s">
        <v>122</v>
      </c>
      <c r="V25" t="s">
        <v>122</v>
      </c>
      <c r="W25" t="s">
        <v>122</v>
      </c>
      <c r="X25" t="s">
        <v>122</v>
      </c>
      <c r="Y25" t="s">
        <v>122</v>
      </c>
      <c r="Z25" t="s">
        <v>120</v>
      </c>
      <c r="AA25" t="s">
        <v>124</v>
      </c>
      <c r="AB25" t="s">
        <v>120</v>
      </c>
      <c r="AC25" t="s">
        <v>120</v>
      </c>
      <c r="AD25" t="s">
        <v>120</v>
      </c>
      <c r="AE25" t="s">
        <v>122</v>
      </c>
      <c r="AF25" t="s">
        <v>122</v>
      </c>
      <c r="AG25" t="s">
        <v>122</v>
      </c>
      <c r="AH25" t="s">
        <v>122</v>
      </c>
      <c r="AI25" t="s">
        <v>122</v>
      </c>
      <c r="AJ25" t="s">
        <v>122</v>
      </c>
      <c r="AK25" t="s">
        <v>122</v>
      </c>
      <c r="AL25" t="s">
        <v>122</v>
      </c>
      <c r="AM25" t="s">
        <v>122</v>
      </c>
      <c r="AN25" t="s">
        <v>122</v>
      </c>
      <c r="AO25" t="s">
        <v>122</v>
      </c>
      <c r="AP25" t="s">
        <v>122</v>
      </c>
      <c r="AQ25" t="s">
        <v>120</v>
      </c>
      <c r="AR25" t="s">
        <v>120</v>
      </c>
      <c r="AS25" t="s">
        <v>122</v>
      </c>
      <c r="AT25" t="s">
        <v>122</v>
      </c>
      <c r="AU25" t="s">
        <v>122</v>
      </c>
      <c r="AV25" t="s">
        <v>122</v>
      </c>
      <c r="AW25" t="s">
        <v>120</v>
      </c>
      <c r="AX25" t="s">
        <v>122</v>
      </c>
      <c r="AY25" t="s">
        <v>122</v>
      </c>
      <c r="AZ25" t="s">
        <v>120</v>
      </c>
      <c r="BA25" t="s">
        <v>122</v>
      </c>
      <c r="BB25" t="s">
        <v>122</v>
      </c>
      <c r="BC25" t="s">
        <v>122</v>
      </c>
      <c r="BD25" t="s">
        <v>122</v>
      </c>
      <c r="BE25" t="s">
        <v>120</v>
      </c>
      <c r="BF25" t="s">
        <v>122</v>
      </c>
      <c r="BG25" t="s">
        <v>122</v>
      </c>
      <c r="BH25" t="s">
        <v>120</v>
      </c>
      <c r="BI25" t="s">
        <v>120</v>
      </c>
      <c r="BJ25" t="s">
        <v>120</v>
      </c>
      <c r="BK25" t="s">
        <v>122</v>
      </c>
      <c r="BL25" t="s">
        <v>122</v>
      </c>
      <c r="BM25" t="s">
        <v>122</v>
      </c>
      <c r="BN25" t="s">
        <v>122</v>
      </c>
      <c r="BO25" t="s">
        <v>122</v>
      </c>
      <c r="BP25" t="s">
        <v>122</v>
      </c>
      <c r="BQ25" t="s">
        <v>122</v>
      </c>
      <c r="BR25" t="s">
        <v>122</v>
      </c>
      <c r="BS25" t="s">
        <v>120</v>
      </c>
      <c r="BT25" t="s">
        <v>120</v>
      </c>
      <c r="BU25" t="s">
        <v>120</v>
      </c>
      <c r="BV25" t="s">
        <v>122</v>
      </c>
      <c r="BW25" t="s">
        <v>122</v>
      </c>
      <c r="BX25" t="s">
        <v>122</v>
      </c>
      <c r="BY25" t="s">
        <v>122</v>
      </c>
      <c r="BZ25" t="s">
        <v>122</v>
      </c>
      <c r="CA25" t="s">
        <v>122</v>
      </c>
      <c r="CB25" t="s">
        <v>122</v>
      </c>
      <c r="CC25" t="s">
        <v>122</v>
      </c>
      <c r="CD25" t="s">
        <v>120</v>
      </c>
      <c r="CE25" t="s">
        <v>120</v>
      </c>
      <c r="CF25" t="s">
        <v>122</v>
      </c>
      <c r="CG25" t="s">
        <v>122</v>
      </c>
      <c r="CH25" t="s">
        <v>122</v>
      </c>
      <c r="CI25" t="s">
        <v>122</v>
      </c>
      <c r="CJ25" t="s">
        <v>122</v>
      </c>
      <c r="CK25" t="s">
        <v>122</v>
      </c>
      <c r="CL25" t="s">
        <v>122</v>
      </c>
      <c r="CM25" t="s">
        <v>122</v>
      </c>
      <c r="CN25" t="s">
        <v>122</v>
      </c>
      <c r="CO25" t="s">
        <v>122</v>
      </c>
      <c r="CP25" t="s">
        <v>120</v>
      </c>
      <c r="CQ25" t="s">
        <v>122</v>
      </c>
      <c r="CR25" t="s">
        <v>120</v>
      </c>
      <c r="CS25" t="s">
        <v>122</v>
      </c>
      <c r="CT25" t="s">
        <v>122</v>
      </c>
      <c r="CU25" t="s">
        <v>120</v>
      </c>
      <c r="CV25" t="s">
        <v>120</v>
      </c>
      <c r="CW25" t="s">
        <v>122</v>
      </c>
      <c r="CX25" t="s">
        <v>122</v>
      </c>
    </row>
    <row r="26" spans="19:102" x14ac:dyDescent="0.25">
      <c r="S26" t="s">
        <v>108</v>
      </c>
      <c r="T26" t="s">
        <v>121</v>
      </c>
      <c r="U26" t="s">
        <v>122</v>
      </c>
      <c r="V26" t="s">
        <v>122</v>
      </c>
      <c r="W26" t="s">
        <v>122</v>
      </c>
      <c r="X26" t="s">
        <v>122</v>
      </c>
      <c r="Y26" t="s">
        <v>121</v>
      </c>
      <c r="Z26" t="s">
        <v>121</v>
      </c>
      <c r="AA26" t="s">
        <v>124</v>
      </c>
      <c r="AB26" t="s">
        <v>121</v>
      </c>
      <c r="AC26" t="s">
        <v>121</v>
      </c>
      <c r="AD26" t="s">
        <v>121</v>
      </c>
      <c r="AE26" t="s">
        <v>122</v>
      </c>
      <c r="AF26" t="s">
        <v>122</v>
      </c>
      <c r="AG26" t="s">
        <v>122</v>
      </c>
      <c r="AH26" t="s">
        <v>122</v>
      </c>
      <c r="AI26" t="s">
        <v>122</v>
      </c>
      <c r="AJ26" t="s">
        <v>122</v>
      </c>
      <c r="AK26" t="s">
        <v>122</v>
      </c>
      <c r="AL26" t="s">
        <v>122</v>
      </c>
      <c r="AM26" t="s">
        <v>122</v>
      </c>
      <c r="AN26" t="s">
        <v>122</v>
      </c>
      <c r="AO26" t="s">
        <v>122</v>
      </c>
      <c r="AP26" t="s">
        <v>122</v>
      </c>
      <c r="AQ26" t="s">
        <v>121</v>
      </c>
      <c r="AR26" t="s">
        <v>121</v>
      </c>
      <c r="AS26" t="s">
        <v>122</v>
      </c>
      <c r="AT26" t="s">
        <v>122</v>
      </c>
      <c r="AU26" t="s">
        <v>122</v>
      </c>
      <c r="AV26" t="s">
        <v>122</v>
      </c>
      <c r="AW26" t="s">
        <v>120</v>
      </c>
      <c r="AX26" t="s">
        <v>122</v>
      </c>
      <c r="AY26" t="s">
        <v>122</v>
      </c>
      <c r="AZ26" t="s">
        <v>121</v>
      </c>
      <c r="BA26" t="s">
        <v>122</v>
      </c>
      <c r="BB26" t="s">
        <v>122</v>
      </c>
      <c r="BC26" t="s">
        <v>122</v>
      </c>
      <c r="BD26" t="s">
        <v>122</v>
      </c>
      <c r="BE26" t="s">
        <v>120</v>
      </c>
      <c r="BF26" t="s">
        <v>122</v>
      </c>
      <c r="BG26" t="s">
        <v>122</v>
      </c>
      <c r="BH26" t="s">
        <v>121</v>
      </c>
      <c r="BI26" t="s">
        <v>121</v>
      </c>
      <c r="BJ26" t="s">
        <v>121</v>
      </c>
      <c r="BK26" t="s">
        <v>122</v>
      </c>
      <c r="BL26" t="s">
        <v>122</v>
      </c>
      <c r="BM26" t="s">
        <v>122</v>
      </c>
      <c r="BN26" t="s">
        <v>122</v>
      </c>
      <c r="BO26" t="s">
        <v>122</v>
      </c>
      <c r="BP26" t="s">
        <v>122</v>
      </c>
      <c r="BQ26" t="s">
        <v>122</v>
      </c>
      <c r="BR26" t="s">
        <v>122</v>
      </c>
      <c r="BS26" t="s">
        <v>121</v>
      </c>
      <c r="BT26" t="s">
        <v>121</v>
      </c>
      <c r="BU26" t="s">
        <v>120</v>
      </c>
      <c r="BV26" t="s">
        <v>122</v>
      </c>
      <c r="BW26" t="s">
        <v>122</v>
      </c>
      <c r="BX26" t="s">
        <v>122</v>
      </c>
      <c r="BY26" t="s">
        <v>122</v>
      </c>
      <c r="BZ26" t="s">
        <v>122</v>
      </c>
      <c r="CA26" t="s">
        <v>122</v>
      </c>
      <c r="CB26" t="s">
        <v>122</v>
      </c>
      <c r="CC26" t="s">
        <v>122</v>
      </c>
      <c r="CD26" t="s">
        <v>120</v>
      </c>
      <c r="CE26" t="s">
        <v>120</v>
      </c>
      <c r="CF26" t="s">
        <v>122</v>
      </c>
      <c r="CG26" t="s">
        <v>122</v>
      </c>
      <c r="CH26" t="s">
        <v>122</v>
      </c>
      <c r="CI26" t="s">
        <v>122</v>
      </c>
      <c r="CJ26" t="s">
        <v>122</v>
      </c>
      <c r="CK26" t="s">
        <v>122</v>
      </c>
      <c r="CL26" t="s">
        <v>122</v>
      </c>
      <c r="CM26" t="s">
        <v>122</v>
      </c>
      <c r="CN26" t="s">
        <v>122</v>
      </c>
      <c r="CO26" t="s">
        <v>122</v>
      </c>
      <c r="CP26" t="s">
        <v>120</v>
      </c>
      <c r="CQ26" t="s">
        <v>122</v>
      </c>
      <c r="CR26" t="s">
        <v>120</v>
      </c>
      <c r="CS26" t="s">
        <v>122</v>
      </c>
      <c r="CT26" t="s">
        <v>122</v>
      </c>
      <c r="CU26" t="s">
        <v>120</v>
      </c>
      <c r="CV26" t="s">
        <v>120</v>
      </c>
      <c r="CW26" t="s">
        <v>122</v>
      </c>
      <c r="CX26" t="s">
        <v>122</v>
      </c>
    </row>
    <row r="27" spans="19:102" x14ac:dyDescent="0.25">
      <c r="S27" t="s">
        <v>109</v>
      </c>
      <c r="T27" t="s">
        <v>121</v>
      </c>
      <c r="U27" t="s">
        <v>122</v>
      </c>
      <c r="V27" t="s">
        <v>122</v>
      </c>
      <c r="W27" t="s">
        <v>122</v>
      </c>
      <c r="X27" t="s">
        <v>122</v>
      </c>
      <c r="Y27" t="s">
        <v>121</v>
      </c>
      <c r="Z27" t="s">
        <v>121</v>
      </c>
      <c r="AA27" t="s">
        <v>124</v>
      </c>
      <c r="AB27" t="s">
        <v>121</v>
      </c>
      <c r="AC27" t="s">
        <v>121</v>
      </c>
      <c r="AD27" t="s">
        <v>121</v>
      </c>
      <c r="AE27" t="s">
        <v>122</v>
      </c>
      <c r="AF27" t="s">
        <v>122</v>
      </c>
      <c r="AG27" t="s">
        <v>122</v>
      </c>
      <c r="AH27" t="s">
        <v>122</v>
      </c>
      <c r="AI27" t="s">
        <v>122</v>
      </c>
      <c r="AJ27" t="s">
        <v>122</v>
      </c>
      <c r="AK27" t="s">
        <v>122</v>
      </c>
      <c r="AL27" t="s">
        <v>122</v>
      </c>
      <c r="AM27" t="s">
        <v>122</v>
      </c>
      <c r="AN27" t="s">
        <v>122</v>
      </c>
      <c r="AO27" t="s">
        <v>122</v>
      </c>
      <c r="AP27" t="s">
        <v>122</v>
      </c>
      <c r="AQ27" t="s">
        <v>121</v>
      </c>
      <c r="AR27" t="s">
        <v>121</v>
      </c>
      <c r="AS27" t="s">
        <v>122</v>
      </c>
      <c r="AT27" t="s">
        <v>122</v>
      </c>
      <c r="AU27" t="s">
        <v>122</v>
      </c>
      <c r="AV27" t="s">
        <v>122</v>
      </c>
      <c r="AW27" t="s">
        <v>120</v>
      </c>
      <c r="AX27" t="s">
        <v>122</v>
      </c>
      <c r="AY27" t="s">
        <v>122</v>
      </c>
      <c r="AZ27" t="s">
        <v>121</v>
      </c>
      <c r="BA27" t="s">
        <v>122</v>
      </c>
      <c r="BB27" t="s">
        <v>122</v>
      </c>
      <c r="BC27" t="s">
        <v>122</v>
      </c>
      <c r="BD27" t="s">
        <v>122</v>
      </c>
      <c r="BE27" t="s">
        <v>120</v>
      </c>
      <c r="BF27" t="s">
        <v>122</v>
      </c>
      <c r="BG27" t="s">
        <v>122</v>
      </c>
      <c r="BH27" t="s">
        <v>121</v>
      </c>
      <c r="BI27" t="s">
        <v>121</v>
      </c>
      <c r="BJ27" t="s">
        <v>121</v>
      </c>
      <c r="BK27" t="s">
        <v>122</v>
      </c>
      <c r="BL27" t="s">
        <v>122</v>
      </c>
      <c r="BM27" t="s">
        <v>122</v>
      </c>
      <c r="BN27" t="s">
        <v>122</v>
      </c>
      <c r="BO27" t="s">
        <v>122</v>
      </c>
      <c r="BP27" t="s">
        <v>122</v>
      </c>
      <c r="BQ27" t="s">
        <v>122</v>
      </c>
      <c r="BR27" t="s">
        <v>122</v>
      </c>
      <c r="BS27" t="s">
        <v>121</v>
      </c>
      <c r="BT27" t="s">
        <v>121</v>
      </c>
      <c r="BU27" t="s">
        <v>120</v>
      </c>
      <c r="BV27" t="s">
        <v>122</v>
      </c>
      <c r="BW27" t="s">
        <v>122</v>
      </c>
      <c r="BX27" t="s">
        <v>122</v>
      </c>
      <c r="BY27" t="s">
        <v>122</v>
      </c>
      <c r="BZ27" t="s">
        <v>122</v>
      </c>
      <c r="CA27" t="s">
        <v>122</v>
      </c>
      <c r="CB27" t="s">
        <v>122</v>
      </c>
      <c r="CC27" t="s">
        <v>122</v>
      </c>
      <c r="CD27" t="s">
        <v>120</v>
      </c>
      <c r="CE27" t="s">
        <v>120</v>
      </c>
      <c r="CF27" t="s">
        <v>122</v>
      </c>
      <c r="CG27" t="s">
        <v>122</v>
      </c>
      <c r="CH27" t="s">
        <v>122</v>
      </c>
      <c r="CI27" t="s">
        <v>122</v>
      </c>
      <c r="CJ27" t="s">
        <v>122</v>
      </c>
      <c r="CK27" t="s">
        <v>122</v>
      </c>
      <c r="CL27" t="s">
        <v>122</v>
      </c>
      <c r="CM27" t="s">
        <v>122</v>
      </c>
      <c r="CN27" t="s">
        <v>122</v>
      </c>
      <c r="CO27" t="s">
        <v>122</v>
      </c>
      <c r="CP27" t="s">
        <v>120</v>
      </c>
      <c r="CQ27" t="s">
        <v>122</v>
      </c>
      <c r="CR27" t="s">
        <v>120</v>
      </c>
      <c r="CS27" t="s">
        <v>122</v>
      </c>
      <c r="CT27" t="s">
        <v>122</v>
      </c>
      <c r="CU27" t="s">
        <v>120</v>
      </c>
      <c r="CV27" t="s">
        <v>120</v>
      </c>
      <c r="CW27" t="s">
        <v>122</v>
      </c>
      <c r="CX27" t="s">
        <v>122</v>
      </c>
    </row>
    <row r="28" spans="19:102" x14ac:dyDescent="0.25">
      <c r="S28" t="s">
        <v>110</v>
      </c>
      <c r="T28" t="s">
        <v>121</v>
      </c>
      <c r="U28" t="s">
        <v>120</v>
      </c>
      <c r="V28" t="s">
        <v>120</v>
      </c>
      <c r="W28" t="s">
        <v>120</v>
      </c>
      <c r="X28" t="s">
        <v>122</v>
      </c>
      <c r="Y28" t="s">
        <v>121</v>
      </c>
      <c r="Z28" t="s">
        <v>121</v>
      </c>
      <c r="AA28" t="s">
        <v>124</v>
      </c>
      <c r="AB28" t="s">
        <v>121</v>
      </c>
      <c r="AC28" t="s">
        <v>121</v>
      </c>
      <c r="AD28" t="s">
        <v>121</v>
      </c>
      <c r="AE28" t="s">
        <v>120</v>
      </c>
      <c r="AF28" t="s">
        <v>120</v>
      </c>
      <c r="AG28" t="s">
        <v>120</v>
      </c>
      <c r="AH28" t="s">
        <v>120</v>
      </c>
      <c r="AI28" t="s">
        <v>122</v>
      </c>
      <c r="AJ28" t="s">
        <v>122</v>
      </c>
      <c r="AK28" t="s">
        <v>120</v>
      </c>
      <c r="AL28" t="s">
        <v>120</v>
      </c>
      <c r="AM28" t="s">
        <v>120</v>
      </c>
      <c r="AN28" t="s">
        <v>120</v>
      </c>
      <c r="AO28" t="s">
        <v>120</v>
      </c>
      <c r="AP28" t="s">
        <v>122</v>
      </c>
      <c r="AQ28" t="s">
        <v>121</v>
      </c>
      <c r="AR28" t="s">
        <v>121</v>
      </c>
      <c r="AS28" t="s">
        <v>120</v>
      </c>
      <c r="AT28" t="s">
        <v>120</v>
      </c>
      <c r="AU28" t="s">
        <v>120</v>
      </c>
      <c r="AV28" t="s">
        <v>122</v>
      </c>
      <c r="AW28" t="s">
        <v>121</v>
      </c>
      <c r="AX28" t="s">
        <v>121</v>
      </c>
      <c r="AY28" t="s">
        <v>121</v>
      </c>
      <c r="AZ28" t="s">
        <v>121</v>
      </c>
      <c r="BA28" t="s">
        <v>120</v>
      </c>
      <c r="BB28" t="s">
        <v>120</v>
      </c>
      <c r="BC28" t="s">
        <v>120</v>
      </c>
      <c r="BD28" t="s">
        <v>122</v>
      </c>
      <c r="BE28" t="s">
        <v>121</v>
      </c>
      <c r="BF28" t="s">
        <v>121</v>
      </c>
      <c r="BG28" t="s">
        <v>121</v>
      </c>
      <c r="BH28" t="s">
        <v>121</v>
      </c>
      <c r="BI28" t="s">
        <v>121</v>
      </c>
      <c r="BJ28" t="s">
        <v>121</v>
      </c>
      <c r="BK28" t="s">
        <v>120</v>
      </c>
      <c r="BL28" t="s">
        <v>120</v>
      </c>
      <c r="BM28" t="s">
        <v>120</v>
      </c>
      <c r="BN28" t="s">
        <v>122</v>
      </c>
      <c r="BO28" t="s">
        <v>120</v>
      </c>
      <c r="BP28" t="s">
        <v>120</v>
      </c>
      <c r="BQ28" t="s">
        <v>120</v>
      </c>
      <c r="BR28" t="s">
        <v>122</v>
      </c>
      <c r="BS28" t="s">
        <v>121</v>
      </c>
      <c r="BT28" t="s">
        <v>121</v>
      </c>
      <c r="BU28" t="s">
        <v>121</v>
      </c>
      <c r="BV28" t="s">
        <v>121</v>
      </c>
      <c r="BW28" t="s">
        <v>121</v>
      </c>
      <c r="BX28" t="s">
        <v>120</v>
      </c>
      <c r="BY28" t="s">
        <v>120</v>
      </c>
      <c r="BZ28" t="s">
        <v>120</v>
      </c>
      <c r="CA28" t="s">
        <v>120</v>
      </c>
      <c r="CB28" t="s">
        <v>122</v>
      </c>
      <c r="CC28" t="s">
        <v>122</v>
      </c>
      <c r="CD28" t="s">
        <v>121</v>
      </c>
      <c r="CE28" t="s">
        <v>120</v>
      </c>
      <c r="CF28" t="s">
        <v>120</v>
      </c>
      <c r="CG28" t="s">
        <v>120</v>
      </c>
      <c r="CH28" t="s">
        <v>120</v>
      </c>
      <c r="CI28" t="s">
        <v>120</v>
      </c>
      <c r="CJ28" t="s">
        <v>120</v>
      </c>
      <c r="CK28" t="s">
        <v>120</v>
      </c>
      <c r="CL28" t="s">
        <v>120</v>
      </c>
      <c r="CM28" t="s">
        <v>120</v>
      </c>
      <c r="CN28" t="s">
        <v>120</v>
      </c>
      <c r="CO28" t="s">
        <v>122</v>
      </c>
      <c r="CP28" t="s">
        <v>121</v>
      </c>
      <c r="CQ28" t="s">
        <v>120</v>
      </c>
      <c r="CR28" t="s">
        <v>121</v>
      </c>
      <c r="CS28" t="s">
        <v>120</v>
      </c>
      <c r="CT28" t="s">
        <v>120</v>
      </c>
      <c r="CU28" t="s">
        <v>121</v>
      </c>
      <c r="CV28" t="s">
        <v>121</v>
      </c>
      <c r="CW28" t="s">
        <v>120</v>
      </c>
      <c r="CX28" t="s">
        <v>120</v>
      </c>
    </row>
    <row r="29" spans="19:102" x14ac:dyDescent="0.25">
      <c r="S29" t="s">
        <v>111</v>
      </c>
      <c r="T29" t="s">
        <v>121</v>
      </c>
      <c r="U29" t="s">
        <v>122</v>
      </c>
      <c r="V29" t="s">
        <v>122</v>
      </c>
      <c r="W29" t="s">
        <v>122</v>
      </c>
      <c r="X29" t="s">
        <v>122</v>
      </c>
      <c r="Y29" t="s">
        <v>121</v>
      </c>
      <c r="Z29" t="s">
        <v>121</v>
      </c>
      <c r="AA29" t="s">
        <v>124</v>
      </c>
      <c r="AB29" t="s">
        <v>121</v>
      </c>
      <c r="AC29" t="s">
        <v>121</v>
      </c>
      <c r="AD29" t="s">
        <v>121</v>
      </c>
      <c r="AE29" t="s">
        <v>123</v>
      </c>
      <c r="AF29" t="s">
        <v>122</v>
      </c>
      <c r="AG29" t="s">
        <v>122</v>
      </c>
      <c r="AH29" t="s">
        <v>122</v>
      </c>
      <c r="AI29" t="s">
        <v>122</v>
      </c>
      <c r="AJ29" t="s">
        <v>122</v>
      </c>
      <c r="AK29" t="s">
        <v>121</v>
      </c>
      <c r="AL29" t="s">
        <v>122</v>
      </c>
      <c r="AM29" t="s">
        <v>121</v>
      </c>
      <c r="AN29" t="s">
        <v>122</v>
      </c>
      <c r="AO29" t="s">
        <v>122</v>
      </c>
      <c r="AP29" t="s">
        <v>122</v>
      </c>
      <c r="AQ29" t="s">
        <v>121</v>
      </c>
      <c r="AR29" t="s">
        <v>121</v>
      </c>
      <c r="AS29" t="s">
        <v>122</v>
      </c>
      <c r="AT29" t="s">
        <v>122</v>
      </c>
      <c r="AU29" t="s">
        <v>122</v>
      </c>
      <c r="AV29" t="s">
        <v>122</v>
      </c>
      <c r="AW29" t="s">
        <v>121</v>
      </c>
      <c r="AX29" t="s">
        <v>121</v>
      </c>
      <c r="AY29" t="s">
        <v>122</v>
      </c>
      <c r="AZ29" t="s">
        <v>121</v>
      </c>
      <c r="BA29" t="s">
        <v>122</v>
      </c>
      <c r="BB29" t="s">
        <v>122</v>
      </c>
      <c r="BC29" t="s">
        <v>122</v>
      </c>
      <c r="BD29" t="s">
        <v>122</v>
      </c>
      <c r="BE29" t="s">
        <v>121</v>
      </c>
      <c r="BF29" t="s">
        <v>121</v>
      </c>
      <c r="BG29" t="s">
        <v>122</v>
      </c>
      <c r="BH29" t="s">
        <v>121</v>
      </c>
      <c r="BI29" t="s">
        <v>121</v>
      </c>
      <c r="BJ29" t="s">
        <v>121</v>
      </c>
      <c r="BK29" t="s">
        <v>122</v>
      </c>
      <c r="BL29" t="s">
        <v>122</v>
      </c>
      <c r="BM29" t="s">
        <v>122</v>
      </c>
      <c r="BN29" t="s">
        <v>120</v>
      </c>
      <c r="BO29" t="s">
        <v>122</v>
      </c>
      <c r="BP29" t="s">
        <v>122</v>
      </c>
      <c r="BQ29" t="s">
        <v>122</v>
      </c>
      <c r="BR29" t="s">
        <v>122</v>
      </c>
      <c r="BS29" t="s">
        <v>121</v>
      </c>
      <c r="BT29" t="s">
        <v>121</v>
      </c>
      <c r="BU29" t="s">
        <v>121</v>
      </c>
      <c r="BV29" t="s">
        <v>121</v>
      </c>
      <c r="BW29" t="s">
        <v>122</v>
      </c>
      <c r="BX29" t="s">
        <v>122</v>
      </c>
      <c r="BY29" t="s">
        <v>122</v>
      </c>
      <c r="BZ29" t="s">
        <v>122</v>
      </c>
      <c r="CA29" t="s">
        <v>122</v>
      </c>
      <c r="CB29" t="s">
        <v>122</v>
      </c>
      <c r="CC29" t="s">
        <v>122</v>
      </c>
      <c r="CD29" t="s">
        <v>121</v>
      </c>
      <c r="CE29" t="s">
        <v>120</v>
      </c>
      <c r="CF29" t="s">
        <v>122</v>
      </c>
      <c r="CG29" t="s">
        <v>122</v>
      </c>
      <c r="CH29" t="s">
        <v>121</v>
      </c>
      <c r="CI29" t="s">
        <v>122</v>
      </c>
      <c r="CJ29" t="s">
        <v>121</v>
      </c>
      <c r="CK29" t="s">
        <v>122</v>
      </c>
      <c r="CL29" t="s">
        <v>122</v>
      </c>
      <c r="CM29" t="s">
        <v>122</v>
      </c>
      <c r="CN29" t="s">
        <v>122</v>
      </c>
      <c r="CO29" t="s">
        <v>122</v>
      </c>
      <c r="CP29" t="s">
        <v>121</v>
      </c>
      <c r="CQ29" t="s">
        <v>121</v>
      </c>
      <c r="CR29" t="s">
        <v>121</v>
      </c>
      <c r="CS29" t="s">
        <v>121</v>
      </c>
      <c r="CT29" t="s">
        <v>121</v>
      </c>
      <c r="CU29" t="s">
        <v>121</v>
      </c>
      <c r="CV29" t="s">
        <v>120</v>
      </c>
      <c r="CW29" t="s">
        <v>121</v>
      </c>
      <c r="CX29" t="s">
        <v>122</v>
      </c>
    </row>
    <row r="30" spans="19:102" x14ac:dyDescent="0.25">
      <c r="S30" t="s">
        <v>112</v>
      </c>
      <c r="T30" t="s">
        <v>121</v>
      </c>
      <c r="U30" t="s">
        <v>121</v>
      </c>
      <c r="V30" t="s">
        <v>121</v>
      </c>
      <c r="W30" t="s">
        <v>122</v>
      </c>
      <c r="X30" t="s">
        <v>122</v>
      </c>
      <c r="Y30" t="s">
        <v>121</v>
      </c>
      <c r="Z30" t="s">
        <v>121</v>
      </c>
      <c r="AA30" t="s">
        <v>124</v>
      </c>
      <c r="AB30" t="s">
        <v>121</v>
      </c>
      <c r="AC30" t="s">
        <v>121</v>
      </c>
      <c r="AD30" t="s">
        <v>121</v>
      </c>
      <c r="AE30" t="s">
        <v>121</v>
      </c>
      <c r="AF30" t="s">
        <v>121</v>
      </c>
      <c r="AG30" t="s">
        <v>122</v>
      </c>
      <c r="AH30" t="s">
        <v>122</v>
      </c>
      <c r="AI30" t="s">
        <v>122</v>
      </c>
      <c r="AJ30" t="s">
        <v>122</v>
      </c>
      <c r="AK30" t="s">
        <v>121</v>
      </c>
      <c r="AL30" t="s">
        <v>120</v>
      </c>
      <c r="AM30" t="s">
        <v>121</v>
      </c>
      <c r="AN30" t="s">
        <v>122</v>
      </c>
      <c r="AO30" t="s">
        <v>122</v>
      </c>
      <c r="AP30" t="s">
        <v>122</v>
      </c>
      <c r="AQ30" t="s">
        <v>121</v>
      </c>
      <c r="AR30" t="s">
        <v>121</v>
      </c>
      <c r="AS30" t="s">
        <v>121</v>
      </c>
      <c r="AT30" t="s">
        <v>121</v>
      </c>
      <c r="AU30" t="s">
        <v>122</v>
      </c>
      <c r="AV30" t="s">
        <v>122</v>
      </c>
      <c r="AW30" t="s">
        <v>121</v>
      </c>
      <c r="AX30" t="s">
        <v>121</v>
      </c>
      <c r="AY30" t="s">
        <v>120</v>
      </c>
      <c r="AZ30" t="s">
        <v>121</v>
      </c>
      <c r="BA30" t="s">
        <v>121</v>
      </c>
      <c r="BB30" t="s">
        <v>121</v>
      </c>
      <c r="BC30" t="s">
        <v>122</v>
      </c>
      <c r="BD30" t="s">
        <v>122</v>
      </c>
      <c r="BE30" t="s">
        <v>121</v>
      </c>
      <c r="BF30" t="s">
        <v>121</v>
      </c>
      <c r="BG30" t="s">
        <v>120</v>
      </c>
      <c r="BH30" t="s">
        <v>121</v>
      </c>
      <c r="BI30" t="s">
        <v>121</v>
      </c>
      <c r="BJ30" t="s">
        <v>121</v>
      </c>
      <c r="BK30" t="s">
        <v>121</v>
      </c>
      <c r="BL30" t="s">
        <v>121</v>
      </c>
      <c r="BM30" t="s">
        <v>122</v>
      </c>
      <c r="BN30" t="s">
        <v>122</v>
      </c>
      <c r="BO30" t="s">
        <v>121</v>
      </c>
      <c r="BP30" t="s">
        <v>121</v>
      </c>
      <c r="BQ30" t="s">
        <v>122</v>
      </c>
      <c r="BR30" t="s">
        <v>122</v>
      </c>
      <c r="BS30" t="s">
        <v>121</v>
      </c>
      <c r="BT30" t="s">
        <v>121</v>
      </c>
      <c r="BU30" t="s">
        <v>121</v>
      </c>
      <c r="BV30" t="s">
        <v>121</v>
      </c>
      <c r="BW30" t="s">
        <v>120</v>
      </c>
      <c r="BX30" t="s">
        <v>121</v>
      </c>
      <c r="BY30" t="s">
        <v>121</v>
      </c>
      <c r="BZ30" t="s">
        <v>122</v>
      </c>
      <c r="CA30" t="s">
        <v>122</v>
      </c>
      <c r="CB30" t="s">
        <v>122</v>
      </c>
      <c r="CC30" t="s">
        <v>122</v>
      </c>
      <c r="CD30" t="s">
        <v>121</v>
      </c>
      <c r="CE30" t="s">
        <v>120</v>
      </c>
      <c r="CF30" t="s">
        <v>120</v>
      </c>
      <c r="CG30" t="s">
        <v>120</v>
      </c>
      <c r="CH30" t="s">
        <v>121</v>
      </c>
      <c r="CI30" t="s">
        <v>120</v>
      </c>
      <c r="CJ30" t="s">
        <v>121</v>
      </c>
      <c r="CK30" t="s">
        <v>120</v>
      </c>
      <c r="CL30" t="s">
        <v>120</v>
      </c>
      <c r="CM30" t="s">
        <v>122</v>
      </c>
      <c r="CN30" t="s">
        <v>122</v>
      </c>
      <c r="CO30" t="s">
        <v>122</v>
      </c>
      <c r="CP30" t="s">
        <v>121</v>
      </c>
      <c r="CQ30" t="s">
        <v>121</v>
      </c>
      <c r="CR30" t="s">
        <v>121</v>
      </c>
      <c r="CS30" t="s">
        <v>121</v>
      </c>
      <c r="CT30" t="s">
        <v>121</v>
      </c>
      <c r="CU30" t="s">
        <v>121</v>
      </c>
      <c r="CV30" t="s">
        <v>121</v>
      </c>
      <c r="CW30" t="s">
        <v>120</v>
      </c>
      <c r="CX30" t="s">
        <v>120</v>
      </c>
    </row>
    <row r="31" spans="19:102" x14ac:dyDescent="0.25">
      <c r="S31" t="s">
        <v>113</v>
      </c>
      <c r="T31" t="s">
        <v>121</v>
      </c>
      <c r="U31" t="s">
        <v>121</v>
      </c>
      <c r="V31" t="s">
        <v>121</v>
      </c>
      <c r="W31" t="s">
        <v>122</v>
      </c>
      <c r="X31" t="s">
        <v>122</v>
      </c>
      <c r="Y31" t="s">
        <v>121</v>
      </c>
      <c r="Z31" t="s">
        <v>121</v>
      </c>
      <c r="AA31" t="s">
        <v>124</v>
      </c>
      <c r="AB31" t="s">
        <v>121</v>
      </c>
      <c r="AC31" t="s">
        <v>121</v>
      </c>
      <c r="AD31" t="s">
        <v>121</v>
      </c>
      <c r="AE31" t="s">
        <v>121</v>
      </c>
      <c r="AF31" t="s">
        <v>121</v>
      </c>
      <c r="AG31" t="s">
        <v>122</v>
      </c>
      <c r="AH31" t="s">
        <v>122</v>
      </c>
      <c r="AI31" t="s">
        <v>122</v>
      </c>
      <c r="AJ31" t="s">
        <v>122</v>
      </c>
      <c r="AK31" t="s">
        <v>121</v>
      </c>
      <c r="AL31" t="s">
        <v>120</v>
      </c>
      <c r="AM31" t="s">
        <v>121</v>
      </c>
      <c r="AN31" t="s">
        <v>122</v>
      </c>
      <c r="AO31" t="s">
        <v>122</v>
      </c>
      <c r="AP31" t="s">
        <v>122</v>
      </c>
      <c r="AQ31" t="s">
        <v>121</v>
      </c>
      <c r="AR31" t="s">
        <v>121</v>
      </c>
      <c r="AS31" t="s">
        <v>121</v>
      </c>
      <c r="AT31" t="s">
        <v>121</v>
      </c>
      <c r="AU31" t="s">
        <v>122</v>
      </c>
      <c r="AV31" t="s">
        <v>122</v>
      </c>
      <c r="AW31" t="s">
        <v>121</v>
      </c>
      <c r="AX31" t="s">
        <v>121</v>
      </c>
      <c r="AY31" t="s">
        <v>120</v>
      </c>
      <c r="AZ31" t="s">
        <v>121</v>
      </c>
      <c r="BA31" t="s">
        <v>121</v>
      </c>
      <c r="BB31" t="s">
        <v>121</v>
      </c>
      <c r="BC31" t="s">
        <v>122</v>
      </c>
      <c r="BD31" t="s">
        <v>122</v>
      </c>
      <c r="BE31" t="s">
        <v>121</v>
      </c>
      <c r="BF31" t="s">
        <v>121</v>
      </c>
      <c r="BG31" t="s">
        <v>120</v>
      </c>
      <c r="BH31" t="s">
        <v>121</v>
      </c>
      <c r="BI31" t="s">
        <v>121</v>
      </c>
      <c r="BJ31" t="s">
        <v>121</v>
      </c>
      <c r="BK31" t="s">
        <v>121</v>
      </c>
      <c r="BL31" t="s">
        <v>121</v>
      </c>
      <c r="BM31" t="s">
        <v>122</v>
      </c>
      <c r="BN31" t="s">
        <v>122</v>
      </c>
      <c r="BO31" t="s">
        <v>121</v>
      </c>
      <c r="BP31" t="s">
        <v>121</v>
      </c>
      <c r="BQ31" t="s">
        <v>122</v>
      </c>
      <c r="BR31" t="s">
        <v>122</v>
      </c>
      <c r="BS31" t="s">
        <v>121</v>
      </c>
      <c r="BT31" t="s">
        <v>121</v>
      </c>
      <c r="BU31" t="s">
        <v>121</v>
      </c>
      <c r="BV31" t="s">
        <v>121</v>
      </c>
      <c r="BW31" t="s">
        <v>120</v>
      </c>
      <c r="BX31" t="s">
        <v>121</v>
      </c>
      <c r="BY31" t="s">
        <v>121</v>
      </c>
      <c r="BZ31" t="s">
        <v>122</v>
      </c>
      <c r="CA31" t="s">
        <v>122</v>
      </c>
      <c r="CB31" t="s">
        <v>122</v>
      </c>
      <c r="CC31" t="s">
        <v>122</v>
      </c>
      <c r="CD31" t="s">
        <v>121</v>
      </c>
      <c r="CE31" t="s">
        <v>120</v>
      </c>
      <c r="CF31" t="s">
        <v>120</v>
      </c>
      <c r="CG31" t="s">
        <v>120</v>
      </c>
      <c r="CH31" t="s">
        <v>121</v>
      </c>
      <c r="CI31" t="s">
        <v>120</v>
      </c>
      <c r="CJ31" t="s">
        <v>121</v>
      </c>
      <c r="CK31" t="s">
        <v>126</v>
      </c>
      <c r="CL31" t="s">
        <v>120</v>
      </c>
      <c r="CM31" t="s">
        <v>122</v>
      </c>
      <c r="CN31" t="s">
        <v>122</v>
      </c>
      <c r="CO31" t="s">
        <v>122</v>
      </c>
      <c r="CP31" t="s">
        <v>121</v>
      </c>
      <c r="CQ31" t="s">
        <v>121</v>
      </c>
      <c r="CR31" t="s">
        <v>121</v>
      </c>
      <c r="CS31" t="s">
        <v>121</v>
      </c>
      <c r="CT31" t="s">
        <v>121</v>
      </c>
      <c r="CU31" t="s">
        <v>121</v>
      </c>
      <c r="CV31" t="s">
        <v>121</v>
      </c>
      <c r="CW31" t="s">
        <v>120</v>
      </c>
      <c r="CX31" t="s">
        <v>120</v>
      </c>
    </row>
    <row r="32" spans="19:102" x14ac:dyDescent="0.25">
      <c r="S32" t="s">
        <v>114</v>
      </c>
      <c r="T32" t="s">
        <v>121</v>
      </c>
      <c r="U32" t="s">
        <v>120</v>
      </c>
      <c r="V32" t="s">
        <v>120</v>
      </c>
      <c r="W32" t="s">
        <v>120</v>
      </c>
      <c r="X32" t="s">
        <v>122</v>
      </c>
      <c r="Y32" t="s">
        <v>121</v>
      </c>
      <c r="Z32" t="s">
        <v>121</v>
      </c>
      <c r="AA32" t="s">
        <v>124</v>
      </c>
      <c r="AB32" t="s">
        <v>121</v>
      </c>
      <c r="AC32" t="s">
        <v>121</v>
      </c>
      <c r="AD32" t="s">
        <v>121</v>
      </c>
      <c r="AE32" t="s">
        <v>120</v>
      </c>
      <c r="AF32" t="s">
        <v>120</v>
      </c>
      <c r="AG32" t="s">
        <v>120</v>
      </c>
      <c r="AH32" t="s">
        <v>122</v>
      </c>
      <c r="AI32" t="s">
        <v>122</v>
      </c>
      <c r="AJ32" t="s">
        <v>122</v>
      </c>
      <c r="AK32" t="s">
        <v>120</v>
      </c>
      <c r="AL32" t="s">
        <v>120</v>
      </c>
      <c r="AM32" t="s">
        <v>120</v>
      </c>
      <c r="AN32" t="s">
        <v>120</v>
      </c>
      <c r="AO32" t="s">
        <v>120</v>
      </c>
      <c r="AP32" t="s">
        <v>122</v>
      </c>
      <c r="AQ32" t="s">
        <v>121</v>
      </c>
      <c r="AR32" t="s">
        <v>121</v>
      </c>
      <c r="AS32" t="s">
        <v>120</v>
      </c>
      <c r="AT32" t="s">
        <v>120</v>
      </c>
      <c r="AU32" t="s">
        <v>120</v>
      </c>
      <c r="AV32" t="s">
        <v>122</v>
      </c>
      <c r="AW32" t="s">
        <v>121</v>
      </c>
      <c r="AX32" t="s">
        <v>121</v>
      </c>
      <c r="AY32" t="s">
        <v>121</v>
      </c>
      <c r="AZ32" t="s">
        <v>121</v>
      </c>
      <c r="BA32" t="s">
        <v>120</v>
      </c>
      <c r="BB32" t="s">
        <v>120</v>
      </c>
      <c r="BC32" t="s">
        <v>120</v>
      </c>
      <c r="BD32" t="s">
        <v>122</v>
      </c>
      <c r="BE32" t="s">
        <v>121</v>
      </c>
      <c r="BF32" t="s">
        <v>121</v>
      </c>
      <c r="BG32" t="s">
        <v>121</v>
      </c>
      <c r="BH32" t="s">
        <v>121</v>
      </c>
      <c r="BI32" t="s">
        <v>121</v>
      </c>
      <c r="BJ32" t="s">
        <v>121</v>
      </c>
      <c r="BK32" t="s">
        <v>120</v>
      </c>
      <c r="BL32" t="s">
        <v>120</v>
      </c>
      <c r="BM32" t="s">
        <v>120</v>
      </c>
      <c r="BN32" t="s">
        <v>122</v>
      </c>
      <c r="BO32" t="s">
        <v>120</v>
      </c>
      <c r="BP32" t="s">
        <v>120</v>
      </c>
      <c r="BQ32" t="s">
        <v>120</v>
      </c>
      <c r="BR32" t="s">
        <v>122</v>
      </c>
      <c r="BS32" t="s">
        <v>121</v>
      </c>
      <c r="BT32" t="s">
        <v>121</v>
      </c>
      <c r="BU32" t="s">
        <v>121</v>
      </c>
      <c r="BV32" t="s">
        <v>121</v>
      </c>
      <c r="BW32" t="s">
        <v>121</v>
      </c>
      <c r="BX32" t="s">
        <v>120</v>
      </c>
      <c r="BY32" t="s">
        <v>120</v>
      </c>
      <c r="BZ32" t="s">
        <v>120</v>
      </c>
      <c r="CA32" t="s">
        <v>122</v>
      </c>
      <c r="CB32" t="s">
        <v>122</v>
      </c>
      <c r="CC32" t="s">
        <v>122</v>
      </c>
      <c r="CD32" t="s">
        <v>121</v>
      </c>
      <c r="CE32" t="s">
        <v>121</v>
      </c>
      <c r="CF32" t="s">
        <v>121</v>
      </c>
      <c r="CG32" t="s">
        <v>121</v>
      </c>
      <c r="CH32" t="s">
        <v>120</v>
      </c>
      <c r="CI32" t="s">
        <v>120</v>
      </c>
      <c r="CJ32" t="s">
        <v>120</v>
      </c>
      <c r="CK32" t="s">
        <v>120</v>
      </c>
      <c r="CL32" t="s">
        <v>120</v>
      </c>
      <c r="CM32" t="s">
        <v>120</v>
      </c>
      <c r="CN32" t="s">
        <v>120</v>
      </c>
      <c r="CO32" t="s">
        <v>122</v>
      </c>
      <c r="CP32" t="s">
        <v>121</v>
      </c>
      <c r="CQ32" t="s">
        <v>121</v>
      </c>
      <c r="CR32" t="s">
        <v>121</v>
      </c>
      <c r="CS32" t="s">
        <v>121</v>
      </c>
      <c r="CT32" t="s">
        <v>121</v>
      </c>
      <c r="CU32" t="s">
        <v>121</v>
      </c>
      <c r="CV32" t="s">
        <v>121</v>
      </c>
      <c r="CW32" t="s">
        <v>121</v>
      </c>
      <c r="CX32" t="s">
        <v>120</v>
      </c>
    </row>
    <row r="33" spans="19:102" x14ac:dyDescent="0.25">
      <c r="S33" t="s">
        <v>115</v>
      </c>
      <c r="T33" t="s">
        <v>121</v>
      </c>
      <c r="U33" t="s">
        <v>120</v>
      </c>
      <c r="V33" t="s">
        <v>120</v>
      </c>
      <c r="W33" t="s">
        <v>120</v>
      </c>
      <c r="X33" t="s">
        <v>122</v>
      </c>
      <c r="Y33" t="s">
        <v>121</v>
      </c>
      <c r="Z33" t="s">
        <v>121</v>
      </c>
      <c r="AA33" t="s">
        <v>124</v>
      </c>
      <c r="AB33" t="s">
        <v>121</v>
      </c>
      <c r="AC33" t="s">
        <v>121</v>
      </c>
      <c r="AD33" t="s">
        <v>121</v>
      </c>
      <c r="AE33" t="s">
        <v>120</v>
      </c>
      <c r="AF33" t="s">
        <v>120</v>
      </c>
      <c r="AG33" t="s">
        <v>120</v>
      </c>
      <c r="AH33" t="s">
        <v>122</v>
      </c>
      <c r="AI33" t="s">
        <v>122</v>
      </c>
      <c r="AJ33" t="s">
        <v>122</v>
      </c>
      <c r="AK33" t="s">
        <v>120</v>
      </c>
      <c r="AL33" t="s">
        <v>120</v>
      </c>
      <c r="AM33" t="s">
        <v>120</v>
      </c>
      <c r="AN33" t="s">
        <v>120</v>
      </c>
      <c r="AO33" t="s">
        <v>120</v>
      </c>
      <c r="AP33" t="s">
        <v>122</v>
      </c>
      <c r="AQ33" t="s">
        <v>121</v>
      </c>
      <c r="AR33" t="s">
        <v>121</v>
      </c>
      <c r="AS33" t="s">
        <v>120</v>
      </c>
      <c r="AT33" t="s">
        <v>120</v>
      </c>
      <c r="AU33" t="s">
        <v>120</v>
      </c>
      <c r="AV33" t="s">
        <v>122</v>
      </c>
      <c r="AW33" t="s">
        <v>121</v>
      </c>
      <c r="AX33" t="s">
        <v>121</v>
      </c>
      <c r="AY33" t="s">
        <v>121</v>
      </c>
      <c r="AZ33" t="s">
        <v>121</v>
      </c>
      <c r="BA33" t="s">
        <v>120</v>
      </c>
      <c r="BB33" t="s">
        <v>120</v>
      </c>
      <c r="BC33" t="s">
        <v>120</v>
      </c>
      <c r="BD33" t="s">
        <v>122</v>
      </c>
      <c r="BE33" t="s">
        <v>121</v>
      </c>
      <c r="BF33" t="s">
        <v>121</v>
      </c>
      <c r="BG33" t="s">
        <v>121</v>
      </c>
      <c r="BH33" t="s">
        <v>121</v>
      </c>
      <c r="BI33" t="s">
        <v>121</v>
      </c>
      <c r="BJ33" t="s">
        <v>121</v>
      </c>
      <c r="BK33" t="s">
        <v>120</v>
      </c>
      <c r="BL33" t="s">
        <v>120</v>
      </c>
      <c r="BM33" t="s">
        <v>120</v>
      </c>
      <c r="BN33" t="s">
        <v>122</v>
      </c>
      <c r="BO33" t="s">
        <v>120</v>
      </c>
      <c r="BP33" t="s">
        <v>120</v>
      </c>
      <c r="BQ33" t="s">
        <v>120</v>
      </c>
      <c r="BR33" t="s">
        <v>122</v>
      </c>
      <c r="BS33" t="s">
        <v>121</v>
      </c>
      <c r="BT33" t="s">
        <v>121</v>
      </c>
      <c r="BU33" t="s">
        <v>121</v>
      </c>
      <c r="BV33" t="s">
        <v>121</v>
      </c>
      <c r="BW33" t="s">
        <v>121</v>
      </c>
      <c r="BX33" t="s">
        <v>120</v>
      </c>
      <c r="BY33" t="s">
        <v>120</v>
      </c>
      <c r="BZ33" t="s">
        <v>120</v>
      </c>
      <c r="CA33" t="s">
        <v>122</v>
      </c>
      <c r="CB33" t="s">
        <v>122</v>
      </c>
      <c r="CC33" t="s">
        <v>122</v>
      </c>
      <c r="CD33" t="s">
        <v>121</v>
      </c>
      <c r="CE33" t="s">
        <v>121</v>
      </c>
      <c r="CF33" t="s">
        <v>121</v>
      </c>
      <c r="CG33" t="s">
        <v>121</v>
      </c>
      <c r="CH33" t="s">
        <v>120</v>
      </c>
      <c r="CI33" t="s">
        <v>120</v>
      </c>
      <c r="CJ33" t="s">
        <v>120</v>
      </c>
      <c r="CK33" t="s">
        <v>120</v>
      </c>
      <c r="CL33" t="s">
        <v>120</v>
      </c>
      <c r="CM33" t="s">
        <v>120</v>
      </c>
      <c r="CN33" t="s">
        <v>120</v>
      </c>
      <c r="CO33" t="s">
        <v>122</v>
      </c>
      <c r="CP33" t="s">
        <v>121</v>
      </c>
      <c r="CQ33" t="s">
        <v>121</v>
      </c>
      <c r="CR33" t="s">
        <v>121</v>
      </c>
      <c r="CS33" t="s">
        <v>121</v>
      </c>
      <c r="CT33" t="s">
        <v>121</v>
      </c>
      <c r="CU33" t="s">
        <v>121</v>
      </c>
      <c r="CV33" t="s">
        <v>121</v>
      </c>
      <c r="CW33" t="s">
        <v>121</v>
      </c>
      <c r="CX33" t="s">
        <v>120</v>
      </c>
    </row>
    <row r="34" spans="19:102" x14ac:dyDescent="0.25">
      <c r="S34" t="s">
        <v>116</v>
      </c>
      <c r="T34" t="s">
        <v>121</v>
      </c>
      <c r="U34" t="s">
        <v>121</v>
      </c>
      <c r="V34" t="s">
        <v>120</v>
      </c>
      <c r="W34" t="s">
        <v>120</v>
      </c>
      <c r="X34" t="s">
        <v>120</v>
      </c>
      <c r="Y34" t="s">
        <v>121</v>
      </c>
      <c r="Z34" t="s">
        <v>121</v>
      </c>
      <c r="AA34" t="s">
        <v>124</v>
      </c>
      <c r="AB34" t="s">
        <v>121</v>
      </c>
      <c r="AC34" t="s">
        <v>121</v>
      </c>
      <c r="AD34" t="s">
        <v>121</v>
      </c>
      <c r="AE34" t="s">
        <v>121</v>
      </c>
      <c r="AF34" t="s">
        <v>121</v>
      </c>
      <c r="AG34" t="s">
        <v>120</v>
      </c>
      <c r="AH34" t="s">
        <v>120</v>
      </c>
      <c r="AI34" t="s">
        <v>122</v>
      </c>
      <c r="AJ34" t="s">
        <v>122</v>
      </c>
      <c r="AK34" t="s">
        <v>121</v>
      </c>
      <c r="AL34" t="s">
        <v>121</v>
      </c>
      <c r="AM34" t="s">
        <v>120</v>
      </c>
      <c r="AN34" t="s">
        <v>120</v>
      </c>
      <c r="AO34" t="s">
        <v>120</v>
      </c>
      <c r="AP34" t="s">
        <v>122</v>
      </c>
      <c r="AQ34" t="s">
        <v>121</v>
      </c>
      <c r="AR34" t="s">
        <v>121</v>
      </c>
      <c r="AS34" t="s">
        <v>121</v>
      </c>
      <c r="AT34" t="s">
        <v>120</v>
      </c>
      <c r="AU34" t="s">
        <v>120</v>
      </c>
      <c r="AV34" t="s">
        <v>120</v>
      </c>
      <c r="AW34" t="s">
        <v>121</v>
      </c>
      <c r="AX34" t="s">
        <v>121</v>
      </c>
      <c r="AY34" t="s">
        <v>121</v>
      </c>
      <c r="AZ34" t="s">
        <v>121</v>
      </c>
      <c r="BA34" t="s">
        <v>121</v>
      </c>
      <c r="BB34" t="s">
        <v>120</v>
      </c>
      <c r="BC34" t="s">
        <v>120</v>
      </c>
      <c r="BD34" t="s">
        <v>120</v>
      </c>
      <c r="BE34" t="s">
        <v>121</v>
      </c>
      <c r="BF34" t="s">
        <v>121</v>
      </c>
      <c r="BG34" t="s">
        <v>121</v>
      </c>
      <c r="BH34" t="s">
        <v>121</v>
      </c>
      <c r="BI34" t="s">
        <v>121</v>
      </c>
      <c r="BJ34" t="s">
        <v>121</v>
      </c>
      <c r="BK34" t="s">
        <v>121</v>
      </c>
      <c r="BL34" t="s">
        <v>121</v>
      </c>
      <c r="BM34" t="s">
        <v>120</v>
      </c>
      <c r="BN34" t="s">
        <v>120</v>
      </c>
      <c r="BO34" t="s">
        <v>121</v>
      </c>
      <c r="BP34" t="s">
        <v>121</v>
      </c>
      <c r="BQ34" t="s">
        <v>120</v>
      </c>
      <c r="BR34" t="s">
        <v>120</v>
      </c>
      <c r="BS34" t="s">
        <v>121</v>
      </c>
      <c r="BT34" t="s">
        <v>121</v>
      </c>
      <c r="BU34" t="s">
        <v>121</v>
      </c>
      <c r="BV34" t="s">
        <v>121</v>
      </c>
      <c r="BW34" t="s">
        <v>121</v>
      </c>
      <c r="BX34" t="s">
        <v>121</v>
      </c>
      <c r="BY34" t="s">
        <v>121</v>
      </c>
      <c r="BZ34" t="s">
        <v>120</v>
      </c>
      <c r="CA34" t="s">
        <v>120</v>
      </c>
      <c r="CB34" t="s">
        <v>122</v>
      </c>
      <c r="CC34" t="s">
        <v>122</v>
      </c>
      <c r="CD34" t="s">
        <v>121</v>
      </c>
      <c r="CE34" t="s">
        <v>121</v>
      </c>
      <c r="CF34" t="s">
        <v>121</v>
      </c>
      <c r="CG34" t="s">
        <v>121</v>
      </c>
      <c r="CH34" t="s">
        <v>121</v>
      </c>
      <c r="CI34" t="s">
        <v>121</v>
      </c>
      <c r="CJ34" t="s">
        <v>121</v>
      </c>
      <c r="CK34" t="s">
        <v>121</v>
      </c>
      <c r="CL34" t="s">
        <v>121</v>
      </c>
      <c r="CM34" t="s">
        <v>120</v>
      </c>
      <c r="CN34" t="s">
        <v>120</v>
      </c>
      <c r="CO34" t="s">
        <v>120</v>
      </c>
      <c r="CP34" t="s">
        <v>121</v>
      </c>
      <c r="CQ34" t="s">
        <v>121</v>
      </c>
      <c r="CR34" t="s">
        <v>121</v>
      </c>
      <c r="CS34" t="s">
        <v>121</v>
      </c>
      <c r="CT34" t="s">
        <v>121</v>
      </c>
      <c r="CU34" t="s">
        <v>121</v>
      </c>
      <c r="CV34" t="s">
        <v>121</v>
      </c>
      <c r="CW34" t="s">
        <v>121</v>
      </c>
      <c r="CX34" t="s">
        <v>120</v>
      </c>
    </row>
    <row r="35" spans="19:102" x14ac:dyDescent="0.25">
      <c r="S35" t="s">
        <v>117</v>
      </c>
      <c r="T35" t="s">
        <v>121</v>
      </c>
      <c r="U35" t="s">
        <v>121</v>
      </c>
      <c r="V35" t="s">
        <v>122</v>
      </c>
      <c r="W35" t="s">
        <v>122</v>
      </c>
      <c r="X35" t="s">
        <v>122</v>
      </c>
      <c r="Y35" t="s">
        <v>121</v>
      </c>
      <c r="Z35" t="s">
        <v>121</v>
      </c>
      <c r="AA35" t="s">
        <v>124</v>
      </c>
      <c r="AB35" t="s">
        <v>121</v>
      </c>
      <c r="AC35" t="s">
        <v>121</v>
      </c>
      <c r="AD35" t="s">
        <v>121</v>
      </c>
      <c r="AE35" t="s">
        <v>121</v>
      </c>
      <c r="AF35" t="s">
        <v>122</v>
      </c>
      <c r="AG35" t="s">
        <v>121</v>
      </c>
      <c r="AH35" t="s">
        <v>122</v>
      </c>
      <c r="AI35" t="s">
        <v>122</v>
      </c>
      <c r="AJ35" t="s">
        <v>122</v>
      </c>
      <c r="AK35" t="s">
        <v>121</v>
      </c>
      <c r="AL35" t="s">
        <v>122</v>
      </c>
      <c r="AM35" t="s">
        <v>121</v>
      </c>
      <c r="AN35" t="s">
        <v>122</v>
      </c>
      <c r="AO35" t="s">
        <v>122</v>
      </c>
      <c r="AP35" t="s">
        <v>122</v>
      </c>
      <c r="AQ35" t="s">
        <v>121</v>
      </c>
      <c r="AR35" t="s">
        <v>121</v>
      </c>
      <c r="AS35" t="s">
        <v>121</v>
      </c>
      <c r="AT35" t="s">
        <v>122</v>
      </c>
      <c r="AU35" t="s">
        <v>122</v>
      </c>
      <c r="AV35" t="s">
        <v>122</v>
      </c>
      <c r="AW35" t="s">
        <v>121</v>
      </c>
      <c r="AX35" t="s">
        <v>121</v>
      </c>
      <c r="AY35" t="s">
        <v>121</v>
      </c>
      <c r="AZ35" t="s">
        <v>121</v>
      </c>
      <c r="BA35" t="s">
        <v>121</v>
      </c>
      <c r="BB35" t="s">
        <v>122</v>
      </c>
      <c r="BC35" t="s">
        <v>122</v>
      </c>
      <c r="BD35" t="s">
        <v>122</v>
      </c>
      <c r="BE35" t="s">
        <v>121</v>
      </c>
      <c r="BF35" t="s">
        <v>121</v>
      </c>
      <c r="BG35" t="s">
        <v>121</v>
      </c>
      <c r="BH35" t="s">
        <v>121</v>
      </c>
      <c r="BI35" t="s">
        <v>121</v>
      </c>
      <c r="BJ35" t="s">
        <v>121</v>
      </c>
      <c r="BK35" t="s">
        <v>121</v>
      </c>
      <c r="BL35" t="s">
        <v>122</v>
      </c>
      <c r="BM35" t="s">
        <v>122</v>
      </c>
      <c r="BN35" t="s">
        <v>122</v>
      </c>
      <c r="BO35" t="s">
        <v>121</v>
      </c>
      <c r="BP35" t="s">
        <v>122</v>
      </c>
      <c r="BQ35" t="s">
        <v>122</v>
      </c>
      <c r="BR35" t="s">
        <v>122</v>
      </c>
      <c r="BS35" t="s">
        <v>121</v>
      </c>
      <c r="BT35" t="s">
        <v>121</v>
      </c>
      <c r="BU35" t="s">
        <v>121</v>
      </c>
      <c r="BV35" t="s">
        <v>121</v>
      </c>
      <c r="BW35" t="s">
        <v>121</v>
      </c>
      <c r="BX35" t="s">
        <v>121</v>
      </c>
      <c r="BY35" t="s">
        <v>122</v>
      </c>
      <c r="BZ35" t="s">
        <v>121</v>
      </c>
      <c r="CA35" t="s">
        <v>122</v>
      </c>
      <c r="CB35" t="s">
        <v>122</v>
      </c>
      <c r="CC35" t="s">
        <v>122</v>
      </c>
      <c r="CD35" t="s">
        <v>121</v>
      </c>
      <c r="CE35" t="s">
        <v>121</v>
      </c>
      <c r="CF35" t="s">
        <v>121</v>
      </c>
      <c r="CG35" t="s">
        <v>121</v>
      </c>
      <c r="CH35" t="s">
        <v>121</v>
      </c>
      <c r="CI35" t="s">
        <v>121</v>
      </c>
      <c r="CJ35" t="s">
        <v>121</v>
      </c>
      <c r="CK35" t="s">
        <v>121</v>
      </c>
      <c r="CL35" t="s">
        <v>122</v>
      </c>
      <c r="CM35" t="s">
        <v>121</v>
      </c>
      <c r="CN35" t="s">
        <v>122</v>
      </c>
      <c r="CO35" t="s">
        <v>122</v>
      </c>
      <c r="CP35" t="s">
        <v>121</v>
      </c>
      <c r="CQ35" t="s">
        <v>121</v>
      </c>
      <c r="CR35" t="s">
        <v>121</v>
      </c>
      <c r="CS35" t="s">
        <v>121</v>
      </c>
      <c r="CT35" t="s">
        <v>121</v>
      </c>
      <c r="CU35" t="s">
        <v>121</v>
      </c>
      <c r="CV35" t="s">
        <v>121</v>
      </c>
      <c r="CW35" t="s">
        <v>121</v>
      </c>
      <c r="CX35" t="s">
        <v>123</v>
      </c>
    </row>
    <row r="36" spans="19:102" x14ac:dyDescent="0.25">
      <c r="S36" t="s">
        <v>118</v>
      </c>
      <c r="T36" t="s">
        <v>121</v>
      </c>
      <c r="U36" t="s">
        <v>121</v>
      </c>
      <c r="V36" t="s">
        <v>122</v>
      </c>
      <c r="W36" t="s">
        <v>122</v>
      </c>
      <c r="X36" t="s">
        <v>122</v>
      </c>
      <c r="Y36" t="s">
        <v>121</v>
      </c>
      <c r="Z36" t="s">
        <v>121</v>
      </c>
      <c r="AA36" t="s">
        <v>124</v>
      </c>
      <c r="AB36" t="s">
        <v>121</v>
      </c>
      <c r="AC36" t="s">
        <v>121</v>
      </c>
      <c r="AD36" t="s">
        <v>121</v>
      </c>
      <c r="AE36" t="s">
        <v>121</v>
      </c>
      <c r="AF36" t="s">
        <v>122</v>
      </c>
      <c r="AG36" t="s">
        <v>121</v>
      </c>
      <c r="AH36" t="s">
        <v>122</v>
      </c>
      <c r="AI36" t="s">
        <v>122</v>
      </c>
      <c r="AJ36" t="s">
        <v>122</v>
      </c>
      <c r="AK36" t="s">
        <v>121</v>
      </c>
      <c r="AL36" t="s">
        <v>122</v>
      </c>
      <c r="AM36" t="s">
        <v>121</v>
      </c>
      <c r="AN36" t="s">
        <v>122</v>
      </c>
      <c r="AO36" t="s">
        <v>122</v>
      </c>
      <c r="AP36" t="s">
        <v>122</v>
      </c>
      <c r="AQ36" t="s">
        <v>121</v>
      </c>
      <c r="AR36" t="s">
        <v>121</v>
      </c>
      <c r="AS36" t="s">
        <v>121</v>
      </c>
      <c r="AT36" t="s">
        <v>122</v>
      </c>
      <c r="AU36" t="s">
        <v>122</v>
      </c>
      <c r="AV36" t="s">
        <v>122</v>
      </c>
      <c r="AW36" t="s">
        <v>121</v>
      </c>
      <c r="AX36" t="s">
        <v>121</v>
      </c>
      <c r="AY36" t="s">
        <v>121</v>
      </c>
      <c r="AZ36" t="s">
        <v>121</v>
      </c>
      <c r="BA36" t="s">
        <v>121</v>
      </c>
      <c r="BB36" t="s">
        <v>122</v>
      </c>
      <c r="BC36" t="s">
        <v>122</v>
      </c>
      <c r="BD36" t="s">
        <v>122</v>
      </c>
      <c r="BE36" t="s">
        <v>121</v>
      </c>
      <c r="BF36" t="s">
        <v>121</v>
      </c>
      <c r="BG36" t="s">
        <v>121</v>
      </c>
      <c r="BH36" t="s">
        <v>121</v>
      </c>
      <c r="BI36" t="s">
        <v>121</v>
      </c>
      <c r="BJ36" t="s">
        <v>121</v>
      </c>
      <c r="BK36" t="s">
        <v>121</v>
      </c>
      <c r="BL36" t="s">
        <v>122</v>
      </c>
      <c r="BM36" t="s">
        <v>122</v>
      </c>
      <c r="BN36" t="s">
        <v>122</v>
      </c>
      <c r="BO36" t="s">
        <v>121</v>
      </c>
      <c r="BP36" t="s">
        <v>122</v>
      </c>
      <c r="BQ36" t="s">
        <v>122</v>
      </c>
      <c r="BR36" t="s">
        <v>122</v>
      </c>
      <c r="BS36" t="s">
        <v>121</v>
      </c>
      <c r="BT36" t="s">
        <v>121</v>
      </c>
      <c r="BU36" t="s">
        <v>121</v>
      </c>
      <c r="BV36" t="s">
        <v>121</v>
      </c>
      <c r="BW36" t="s">
        <v>121</v>
      </c>
      <c r="BX36" t="s">
        <v>121</v>
      </c>
      <c r="BY36" t="s">
        <v>122</v>
      </c>
      <c r="BZ36" t="s">
        <v>121</v>
      </c>
      <c r="CA36" t="s">
        <v>122</v>
      </c>
      <c r="CB36" t="s">
        <v>122</v>
      </c>
      <c r="CC36" t="s">
        <v>122</v>
      </c>
      <c r="CD36" t="s">
        <v>121</v>
      </c>
      <c r="CE36" t="s">
        <v>121</v>
      </c>
      <c r="CF36" t="s">
        <v>121</v>
      </c>
      <c r="CG36" t="s">
        <v>121</v>
      </c>
      <c r="CH36" t="s">
        <v>121</v>
      </c>
      <c r="CI36" t="s">
        <v>121</v>
      </c>
      <c r="CJ36" t="s">
        <v>121</v>
      </c>
      <c r="CK36" t="s">
        <v>121</v>
      </c>
      <c r="CL36" t="s">
        <v>122</v>
      </c>
      <c r="CM36" t="s">
        <v>121</v>
      </c>
      <c r="CN36" t="s">
        <v>122</v>
      </c>
      <c r="CO36" t="s">
        <v>122</v>
      </c>
      <c r="CP36" t="s">
        <v>121</v>
      </c>
      <c r="CQ36" t="s">
        <v>121</v>
      </c>
      <c r="CR36" t="s">
        <v>121</v>
      </c>
      <c r="CS36" t="s">
        <v>121</v>
      </c>
      <c r="CT36" t="s">
        <v>121</v>
      </c>
      <c r="CU36" t="s">
        <v>121</v>
      </c>
      <c r="CV36" t="s">
        <v>121</v>
      </c>
      <c r="CW36" t="s">
        <v>121</v>
      </c>
      <c r="CX36" t="s">
        <v>123</v>
      </c>
    </row>
    <row r="37" spans="19:102" x14ac:dyDescent="0.25">
      <c r="S37" t="s">
        <v>119</v>
      </c>
      <c r="T37" t="s">
        <v>121</v>
      </c>
      <c r="U37" t="s">
        <v>121</v>
      </c>
      <c r="V37" t="s">
        <v>120</v>
      </c>
      <c r="W37" t="s">
        <v>120</v>
      </c>
      <c r="X37" t="s">
        <v>122</v>
      </c>
      <c r="Y37" t="s">
        <v>121</v>
      </c>
      <c r="Z37" t="s">
        <v>121</v>
      </c>
      <c r="AA37" t="s">
        <v>124</v>
      </c>
      <c r="AB37" t="s">
        <v>121</v>
      </c>
      <c r="AC37" t="s">
        <v>121</v>
      </c>
      <c r="AD37" t="s">
        <v>121</v>
      </c>
      <c r="AE37" t="s">
        <v>121</v>
      </c>
      <c r="AF37" t="s">
        <v>120</v>
      </c>
      <c r="AG37" t="s">
        <v>121</v>
      </c>
      <c r="AH37" t="s">
        <v>120</v>
      </c>
      <c r="AI37" t="s">
        <v>122</v>
      </c>
      <c r="AJ37" t="s">
        <v>122</v>
      </c>
      <c r="AK37" t="s">
        <v>121</v>
      </c>
      <c r="AL37" t="s">
        <v>120</v>
      </c>
      <c r="AM37" t="s">
        <v>121</v>
      </c>
      <c r="AN37" t="s">
        <v>120</v>
      </c>
      <c r="AO37" t="s">
        <v>120</v>
      </c>
      <c r="AP37" t="s">
        <v>122</v>
      </c>
      <c r="AQ37" t="s">
        <v>121</v>
      </c>
      <c r="AR37" t="s">
        <v>121</v>
      </c>
      <c r="AS37" t="s">
        <v>121</v>
      </c>
      <c r="AT37" t="s">
        <v>120</v>
      </c>
      <c r="AU37" t="s">
        <v>120</v>
      </c>
      <c r="AV37" t="s">
        <v>122</v>
      </c>
      <c r="AW37" t="s">
        <v>121</v>
      </c>
      <c r="AX37" t="s">
        <v>121</v>
      </c>
      <c r="AY37" t="s">
        <v>121</v>
      </c>
      <c r="AZ37" t="s">
        <v>121</v>
      </c>
      <c r="BA37" t="s">
        <v>121</v>
      </c>
      <c r="BB37" t="s">
        <v>120</v>
      </c>
      <c r="BC37" t="s">
        <v>120</v>
      </c>
      <c r="BD37" t="s">
        <v>122</v>
      </c>
      <c r="BE37" t="s">
        <v>121</v>
      </c>
      <c r="BF37" t="s">
        <v>121</v>
      </c>
      <c r="BG37" t="s">
        <v>121</v>
      </c>
      <c r="BH37" t="s">
        <v>121</v>
      </c>
      <c r="BI37" t="s">
        <v>121</v>
      </c>
      <c r="BJ37" t="s">
        <v>121</v>
      </c>
      <c r="BK37" t="s">
        <v>121</v>
      </c>
      <c r="BL37" t="s">
        <v>120</v>
      </c>
      <c r="BM37" t="s">
        <v>120</v>
      </c>
      <c r="BN37" t="s">
        <v>122</v>
      </c>
      <c r="BO37" t="s">
        <v>121</v>
      </c>
      <c r="BP37" t="s">
        <v>120</v>
      </c>
      <c r="BQ37" t="s">
        <v>120</v>
      </c>
      <c r="BR37" t="s">
        <v>122</v>
      </c>
      <c r="BS37" t="s">
        <v>121</v>
      </c>
      <c r="BT37" t="s">
        <v>121</v>
      </c>
      <c r="BU37" t="s">
        <v>121</v>
      </c>
      <c r="BV37" t="s">
        <v>121</v>
      </c>
      <c r="BW37" t="s">
        <v>121</v>
      </c>
      <c r="BX37" t="s">
        <v>121</v>
      </c>
      <c r="BY37" t="s">
        <v>120</v>
      </c>
      <c r="BZ37" t="s">
        <v>121</v>
      </c>
      <c r="CA37" t="s">
        <v>122</v>
      </c>
      <c r="CB37" t="s">
        <v>122</v>
      </c>
      <c r="CC37" t="s">
        <v>122</v>
      </c>
      <c r="CD37" t="s">
        <v>121</v>
      </c>
      <c r="CE37" t="s">
        <v>121</v>
      </c>
      <c r="CF37" t="s">
        <v>121</v>
      </c>
      <c r="CG37" t="s">
        <v>121</v>
      </c>
      <c r="CH37" t="s">
        <v>121</v>
      </c>
      <c r="CI37" t="s">
        <v>121</v>
      </c>
      <c r="CJ37" t="s">
        <v>121</v>
      </c>
      <c r="CK37" t="s">
        <v>121</v>
      </c>
      <c r="CL37" t="s">
        <v>120</v>
      </c>
      <c r="CM37" t="s">
        <v>121</v>
      </c>
      <c r="CN37" t="s">
        <v>120</v>
      </c>
      <c r="CO37" t="s">
        <v>122</v>
      </c>
      <c r="CP37" t="s">
        <v>121</v>
      </c>
      <c r="CQ37" t="s">
        <v>121</v>
      </c>
      <c r="CR37" t="s">
        <v>121</v>
      </c>
      <c r="CS37" t="s">
        <v>121</v>
      </c>
      <c r="CT37" t="s">
        <v>121</v>
      </c>
      <c r="CU37" t="s">
        <v>121</v>
      </c>
      <c r="CV37" t="s">
        <v>121</v>
      </c>
      <c r="CW37" t="s">
        <v>121</v>
      </c>
      <c r="CX37" t="s">
        <v>120</v>
      </c>
    </row>
  </sheetData>
  <customSheetViews>
    <customSheetView guid="{751CFD33-32D8-4DC4-A592-86BEE8BEB69F}" scale="85" showGridLines="0" state="hidden">
      <pane xSplit="17" topLeftCell="U1" activePane="topRight" state="frozen"/>
      <selection pane="topRight" activeCell="I6" sqref="I6"/>
      <pageMargins left="0.70866141732283461" right="0.70866141732283461" top="0.74803149606299213" bottom="0.74803149606299213" header="0.31496062992125984" footer="0.31496062992125984"/>
      <pageSetup paperSize="9" orientation="portrait" r:id="rId1"/>
    </customSheetView>
  </customSheetViews>
  <dataValidations count="7">
    <dataValidation type="list" allowBlank="1" showInputMessage="1" showErrorMessage="1" sqref="J17:L17">
      <formula1>$A$3</formula1>
    </dataValidation>
    <dataValidation type="list" allowBlank="1" showInputMessage="1" showErrorMessage="1" sqref="A3">
      <formula1>$E$3:$E$11</formula1>
    </dataValidation>
    <dataValidation type="list" allowBlank="1" showInputMessage="1" showErrorMessage="1" sqref="A4">
      <formula1>$F$3:$F$12</formula1>
    </dataValidation>
    <dataValidation type="list" allowBlank="1" showInputMessage="1" showErrorMessage="1" sqref="A5">
      <formula1>$G$3:$G$13</formula1>
    </dataValidation>
    <dataValidation type="list" allowBlank="1" showInputMessage="1" showErrorMessage="1" promptTitle="Choisir marque..." sqref="N2">
      <formula1>$D$2:$L$2</formula1>
    </dataValidation>
    <dataValidation type="list" allowBlank="1" showInputMessage="1" showErrorMessage="1" promptTitle="gfdd" sqref="N3">
      <formula1>$P$1:$P$13</formula1>
    </dataValidation>
    <dataValidation type="list" allowBlank="1" showInputMessage="1" showErrorMessage="1" sqref="N4">
      <formula1>$S$4:$S$14</formula1>
    </dataValidation>
  </dataValidations>
  <pageMargins left="0.70866141732283461" right="0.70866141732283461" top="0.74803149606299213" bottom="0.74803149606299213" header="0.31496062992125984" footer="0.31496062992125984"/>
  <pageSetup paperSize="9" orientation="portrait" r:id="rId2"/>
  <picture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R132"/>
  <sheetViews>
    <sheetView showGridLines="0" tabSelected="1" zoomScale="80" zoomScaleNormal="80" workbookViewId="0">
      <selection activeCell="AF1" sqref="AF1:AR98"/>
    </sheetView>
  </sheetViews>
  <sheetFormatPr baseColWidth="10" defaultRowHeight="15" x14ac:dyDescent="0.25"/>
  <cols>
    <col min="1" max="31" width="5.28515625" customWidth="1"/>
  </cols>
  <sheetData>
    <row r="1" spans="1:44" ht="13.5" customHeight="1" x14ac:dyDescent="0.25">
      <c r="A1" s="33"/>
      <c r="B1" s="33"/>
      <c r="C1" s="33"/>
      <c r="D1" s="33"/>
      <c r="E1" s="33"/>
      <c r="F1" s="33"/>
      <c r="G1" s="33"/>
      <c r="H1" s="33"/>
      <c r="I1" s="78" t="s">
        <v>133</v>
      </c>
      <c r="J1" s="78"/>
      <c r="K1" s="78"/>
      <c r="L1" s="78"/>
      <c r="M1" s="78"/>
      <c r="N1" s="78"/>
      <c r="O1" s="78"/>
      <c r="P1" s="78"/>
      <c r="Q1" s="78"/>
      <c r="R1" s="78"/>
      <c r="S1" s="78"/>
      <c r="T1" s="78"/>
      <c r="U1" s="78"/>
      <c r="V1" s="78"/>
      <c r="W1" s="78"/>
      <c r="X1" s="78"/>
      <c r="Y1" s="33"/>
      <c r="Z1" s="33"/>
      <c r="AA1" s="33"/>
      <c r="AB1" s="33"/>
      <c r="AC1" s="33"/>
      <c r="AD1" s="33"/>
      <c r="AE1" s="33"/>
      <c r="AF1" s="32"/>
      <c r="AG1" s="32"/>
      <c r="AH1" s="32"/>
      <c r="AI1" s="32"/>
      <c r="AJ1" s="32"/>
      <c r="AK1" s="32"/>
      <c r="AL1" s="32"/>
      <c r="AM1" s="32"/>
      <c r="AN1" s="32"/>
      <c r="AO1" s="32"/>
      <c r="AP1" s="32"/>
      <c r="AQ1" s="32"/>
      <c r="AR1" s="32"/>
    </row>
    <row r="2" spans="1:44" ht="13.5" customHeight="1" x14ac:dyDescent="0.25">
      <c r="A2" s="33"/>
      <c r="B2" s="33"/>
      <c r="C2" s="33"/>
      <c r="D2" s="33"/>
      <c r="E2" s="33"/>
      <c r="F2" s="33"/>
      <c r="G2" s="33"/>
      <c r="H2" s="33"/>
      <c r="I2" s="78"/>
      <c r="J2" s="78"/>
      <c r="K2" s="78"/>
      <c r="L2" s="78"/>
      <c r="M2" s="78"/>
      <c r="N2" s="78"/>
      <c r="O2" s="78"/>
      <c r="P2" s="78"/>
      <c r="Q2" s="78"/>
      <c r="R2" s="78"/>
      <c r="S2" s="78"/>
      <c r="T2" s="78"/>
      <c r="U2" s="78"/>
      <c r="V2" s="78"/>
      <c r="W2" s="78"/>
      <c r="X2" s="78"/>
      <c r="Y2" s="33"/>
      <c r="Z2" s="33"/>
      <c r="AA2" s="33"/>
      <c r="AB2" s="33"/>
      <c r="AC2" s="33"/>
      <c r="AD2" s="33"/>
      <c r="AE2" s="33"/>
      <c r="AF2" s="32"/>
      <c r="AG2" s="32"/>
      <c r="AH2" s="32"/>
      <c r="AI2" s="32"/>
      <c r="AJ2" s="32"/>
      <c r="AK2" s="32"/>
      <c r="AL2" s="32"/>
      <c r="AM2" s="32"/>
      <c r="AN2" s="32"/>
      <c r="AO2" s="32"/>
      <c r="AP2" s="32"/>
      <c r="AQ2" s="32"/>
      <c r="AR2" s="32"/>
    </row>
    <row r="3" spans="1:44" ht="13.5" customHeight="1" x14ac:dyDescent="0.25">
      <c r="A3" s="33"/>
      <c r="B3" s="33"/>
      <c r="C3" s="33"/>
      <c r="D3" s="33"/>
      <c r="E3" s="33"/>
      <c r="F3" s="33"/>
      <c r="G3" s="33"/>
      <c r="H3" s="33"/>
      <c r="I3" s="78"/>
      <c r="J3" s="78"/>
      <c r="K3" s="78"/>
      <c r="L3" s="78"/>
      <c r="M3" s="78"/>
      <c r="N3" s="78"/>
      <c r="O3" s="78"/>
      <c r="P3" s="78"/>
      <c r="Q3" s="78"/>
      <c r="R3" s="78"/>
      <c r="S3" s="78"/>
      <c r="T3" s="78"/>
      <c r="U3" s="78"/>
      <c r="V3" s="78"/>
      <c r="W3" s="78"/>
      <c r="X3" s="78"/>
      <c r="Y3" s="33"/>
      <c r="Z3" s="33"/>
      <c r="AA3" s="33"/>
      <c r="AB3" s="33"/>
      <c r="AC3" s="33"/>
      <c r="AD3" s="33"/>
      <c r="AE3" s="33"/>
      <c r="AF3" s="32"/>
      <c r="AG3" s="32"/>
      <c r="AH3" s="32"/>
      <c r="AI3" s="32"/>
      <c r="AJ3" s="32"/>
      <c r="AK3" s="32"/>
      <c r="AL3" s="32"/>
      <c r="AM3" s="32"/>
      <c r="AN3" s="32"/>
      <c r="AO3" s="32"/>
      <c r="AP3" s="32"/>
      <c r="AQ3" s="32"/>
      <c r="AR3" s="32"/>
    </row>
    <row r="4" spans="1:44" ht="13.5" customHeight="1" x14ac:dyDescent="0.25">
      <c r="A4" s="33"/>
      <c r="B4" s="33"/>
      <c r="C4" s="33"/>
      <c r="D4" s="33"/>
      <c r="E4" s="33"/>
      <c r="F4" s="33"/>
      <c r="G4" s="33"/>
      <c r="H4" s="33"/>
      <c r="I4" s="78"/>
      <c r="J4" s="78"/>
      <c r="K4" s="78"/>
      <c r="L4" s="78"/>
      <c r="M4" s="78"/>
      <c r="N4" s="78"/>
      <c r="O4" s="78"/>
      <c r="P4" s="78"/>
      <c r="Q4" s="78"/>
      <c r="R4" s="78"/>
      <c r="S4" s="78"/>
      <c r="T4" s="78"/>
      <c r="U4" s="78"/>
      <c r="V4" s="78"/>
      <c r="W4" s="78"/>
      <c r="X4" s="78"/>
      <c r="Y4" s="33"/>
      <c r="Z4" s="33"/>
      <c r="AA4" s="33"/>
      <c r="AB4" s="33"/>
      <c r="AC4" s="33"/>
      <c r="AD4" s="33"/>
      <c r="AE4" s="33"/>
      <c r="AF4" s="32"/>
      <c r="AG4" s="32"/>
      <c r="AH4" s="32"/>
      <c r="AI4" s="32"/>
      <c r="AJ4" s="32"/>
      <c r="AK4" s="32"/>
      <c r="AL4" s="32"/>
      <c r="AM4" s="32"/>
      <c r="AN4" s="32"/>
      <c r="AO4" s="32"/>
      <c r="AP4" s="32"/>
      <c r="AQ4" s="32"/>
      <c r="AR4" s="32"/>
    </row>
    <row r="5" spans="1:44" ht="13.5" customHeight="1" x14ac:dyDescent="0.25">
      <c r="A5" s="33"/>
      <c r="B5" s="33"/>
      <c r="C5" s="33"/>
      <c r="D5" s="33"/>
      <c r="E5" s="33"/>
      <c r="F5" s="33"/>
      <c r="G5" s="33"/>
      <c r="H5" s="33"/>
      <c r="I5" s="78"/>
      <c r="J5" s="78"/>
      <c r="K5" s="78"/>
      <c r="L5" s="78"/>
      <c r="M5" s="78"/>
      <c r="N5" s="78"/>
      <c r="O5" s="78"/>
      <c r="P5" s="78"/>
      <c r="Q5" s="78"/>
      <c r="R5" s="78"/>
      <c r="S5" s="78"/>
      <c r="T5" s="78"/>
      <c r="U5" s="78"/>
      <c r="V5" s="78"/>
      <c r="W5" s="78"/>
      <c r="X5" s="78"/>
      <c r="Y5" s="33"/>
      <c r="Z5" s="33"/>
      <c r="AA5" s="33"/>
      <c r="AB5" s="33"/>
      <c r="AC5" s="33"/>
      <c r="AD5" s="33"/>
      <c r="AE5" s="33"/>
      <c r="AF5" s="32"/>
      <c r="AG5" s="32"/>
      <c r="AH5" s="32"/>
      <c r="AI5" s="32"/>
      <c r="AJ5" s="32"/>
      <c r="AK5" s="32"/>
      <c r="AL5" s="32"/>
      <c r="AM5" s="32"/>
      <c r="AN5" s="32"/>
      <c r="AO5" s="32"/>
      <c r="AP5" s="32"/>
      <c r="AQ5" s="32"/>
      <c r="AR5" s="32"/>
    </row>
    <row r="6" spans="1:44" ht="13.5" customHeight="1" x14ac:dyDescent="0.25">
      <c r="A6" s="33"/>
      <c r="B6" s="33"/>
      <c r="C6" s="33"/>
      <c r="D6" s="33"/>
      <c r="E6" s="33"/>
      <c r="F6" s="33"/>
      <c r="G6" s="33"/>
      <c r="H6" s="33"/>
      <c r="I6" s="78"/>
      <c r="J6" s="78"/>
      <c r="K6" s="78"/>
      <c r="L6" s="78"/>
      <c r="M6" s="78"/>
      <c r="N6" s="78"/>
      <c r="O6" s="78"/>
      <c r="P6" s="78"/>
      <c r="Q6" s="78"/>
      <c r="R6" s="78"/>
      <c r="S6" s="78"/>
      <c r="T6" s="78"/>
      <c r="U6" s="78"/>
      <c r="V6" s="78"/>
      <c r="W6" s="78"/>
      <c r="X6" s="78"/>
      <c r="Y6" s="33"/>
      <c r="Z6" s="33"/>
      <c r="AA6" s="33"/>
      <c r="AB6" s="33"/>
      <c r="AC6" s="33"/>
      <c r="AD6" s="33"/>
      <c r="AE6" s="33"/>
      <c r="AF6" s="32"/>
      <c r="AG6" s="32"/>
      <c r="AH6" s="32"/>
      <c r="AI6" s="32"/>
      <c r="AJ6" s="32"/>
      <c r="AK6" s="32"/>
      <c r="AL6" s="32"/>
      <c r="AM6" s="32"/>
      <c r="AN6" s="32"/>
      <c r="AO6" s="32"/>
      <c r="AP6" s="32"/>
      <c r="AQ6" s="32"/>
      <c r="AR6" s="32"/>
    </row>
    <row r="7" spans="1:44" ht="13.5" customHeight="1" x14ac:dyDescent="0.25">
      <c r="A7" s="33"/>
      <c r="B7" s="33"/>
      <c r="C7" s="33"/>
      <c r="D7" s="33"/>
      <c r="E7" s="33"/>
      <c r="F7" s="33"/>
      <c r="G7" s="33"/>
      <c r="H7" s="33"/>
      <c r="I7" s="78"/>
      <c r="J7" s="78"/>
      <c r="K7" s="78"/>
      <c r="L7" s="78"/>
      <c r="M7" s="78"/>
      <c r="N7" s="78"/>
      <c r="O7" s="78"/>
      <c r="P7" s="78"/>
      <c r="Q7" s="78"/>
      <c r="R7" s="78"/>
      <c r="S7" s="78"/>
      <c r="T7" s="78"/>
      <c r="U7" s="78"/>
      <c r="V7" s="78"/>
      <c r="W7" s="78"/>
      <c r="X7" s="78"/>
      <c r="Y7" s="33"/>
      <c r="Z7" s="33"/>
      <c r="AA7" s="33"/>
      <c r="AB7" s="33"/>
      <c r="AC7" s="33"/>
      <c r="AD7" s="33"/>
      <c r="AE7" s="33"/>
      <c r="AF7" s="32"/>
      <c r="AG7" s="32"/>
      <c r="AH7" s="32"/>
      <c r="AI7" s="32"/>
      <c r="AJ7" s="32"/>
      <c r="AK7" s="32"/>
      <c r="AL7" s="32"/>
      <c r="AM7" s="32"/>
      <c r="AN7" s="32"/>
      <c r="AO7" s="32"/>
      <c r="AP7" s="32"/>
      <c r="AQ7" s="32"/>
      <c r="AR7" s="32"/>
    </row>
    <row r="8" spans="1:44" ht="13.5" customHeight="1" x14ac:dyDescent="0.25">
      <c r="A8" s="33"/>
      <c r="B8" s="33"/>
      <c r="C8" s="33"/>
      <c r="D8" s="33"/>
      <c r="E8" s="33"/>
      <c r="F8" s="33"/>
      <c r="G8" s="33"/>
      <c r="H8" s="33"/>
      <c r="I8" s="78"/>
      <c r="J8" s="78"/>
      <c r="K8" s="78"/>
      <c r="L8" s="78"/>
      <c r="M8" s="78"/>
      <c r="N8" s="78"/>
      <c r="O8" s="78"/>
      <c r="P8" s="78"/>
      <c r="Q8" s="78"/>
      <c r="R8" s="78"/>
      <c r="S8" s="78"/>
      <c r="T8" s="78"/>
      <c r="U8" s="78"/>
      <c r="V8" s="78"/>
      <c r="W8" s="78"/>
      <c r="X8" s="78"/>
      <c r="Y8" s="33"/>
      <c r="Z8" s="33"/>
      <c r="AA8" s="33"/>
      <c r="AB8" s="33"/>
      <c r="AC8" s="33"/>
      <c r="AD8" s="33"/>
      <c r="AE8" s="33"/>
      <c r="AF8" s="32"/>
      <c r="AG8" s="32"/>
      <c r="AH8" s="32"/>
      <c r="AI8" s="32"/>
      <c r="AJ8" s="32"/>
      <c r="AK8" s="32"/>
      <c r="AL8" s="32"/>
      <c r="AM8" s="32"/>
      <c r="AN8" s="32"/>
      <c r="AO8" s="32"/>
      <c r="AP8" s="32"/>
      <c r="AQ8" s="32"/>
      <c r="AR8" s="32"/>
    </row>
    <row r="9" spans="1:44" ht="13.5" customHeight="1" x14ac:dyDescent="0.25">
      <c r="A9" s="33"/>
      <c r="B9" s="33"/>
      <c r="C9" s="33"/>
      <c r="D9" s="33"/>
      <c r="E9" s="33"/>
      <c r="F9" s="33"/>
      <c r="G9" s="33"/>
      <c r="H9" s="33"/>
      <c r="I9" s="78"/>
      <c r="J9" s="78"/>
      <c r="K9" s="78"/>
      <c r="L9" s="78"/>
      <c r="M9" s="78"/>
      <c r="N9" s="78"/>
      <c r="O9" s="78"/>
      <c r="P9" s="78"/>
      <c r="Q9" s="78"/>
      <c r="R9" s="78"/>
      <c r="S9" s="78"/>
      <c r="T9" s="78"/>
      <c r="U9" s="78"/>
      <c r="V9" s="78"/>
      <c r="W9" s="78"/>
      <c r="X9" s="78"/>
      <c r="Y9" s="33"/>
      <c r="Z9" s="33"/>
      <c r="AA9" s="33"/>
      <c r="AB9" s="33"/>
      <c r="AC9" s="33"/>
      <c r="AD9" s="33"/>
      <c r="AE9" s="33"/>
      <c r="AF9" s="32"/>
      <c r="AG9" s="32"/>
      <c r="AH9" s="32"/>
      <c r="AI9" s="32"/>
      <c r="AJ9" s="32"/>
      <c r="AK9" s="32"/>
      <c r="AL9" s="32"/>
      <c r="AM9" s="32"/>
      <c r="AN9" s="32"/>
      <c r="AO9" s="32"/>
      <c r="AP9" s="32"/>
      <c r="AQ9" s="32"/>
      <c r="AR9" s="32"/>
    </row>
    <row r="10" spans="1:44" ht="13.5" customHeight="1" x14ac:dyDescent="0.25">
      <c r="A10" s="33"/>
      <c r="B10" s="33"/>
      <c r="C10" s="33"/>
      <c r="D10" s="33"/>
      <c r="E10" s="33"/>
      <c r="F10" s="33"/>
      <c r="G10" s="33"/>
      <c r="H10" s="33"/>
      <c r="I10" s="78"/>
      <c r="J10" s="78"/>
      <c r="K10" s="78"/>
      <c r="L10" s="78"/>
      <c r="M10" s="78"/>
      <c r="N10" s="78"/>
      <c r="O10" s="78"/>
      <c r="P10" s="78"/>
      <c r="Q10" s="78"/>
      <c r="R10" s="78"/>
      <c r="S10" s="78"/>
      <c r="T10" s="78"/>
      <c r="U10" s="78"/>
      <c r="V10" s="78"/>
      <c r="W10" s="78"/>
      <c r="X10" s="78"/>
      <c r="Y10" s="33"/>
      <c r="Z10" s="33"/>
      <c r="AA10" s="33"/>
      <c r="AB10" s="33"/>
      <c r="AC10" s="33"/>
      <c r="AD10" s="33"/>
      <c r="AE10" s="33"/>
      <c r="AF10" s="32"/>
      <c r="AG10" s="32"/>
      <c r="AH10" s="32"/>
      <c r="AI10" s="32"/>
      <c r="AJ10" s="32"/>
      <c r="AK10" s="32"/>
      <c r="AL10" s="32"/>
      <c r="AM10" s="32"/>
      <c r="AN10" s="32"/>
      <c r="AO10" s="32"/>
      <c r="AP10" s="32"/>
      <c r="AQ10" s="32"/>
      <c r="AR10" s="32"/>
    </row>
    <row r="11" spans="1:44" ht="13.5" customHeight="1" x14ac:dyDescent="0.25">
      <c r="A11" s="33"/>
      <c r="B11" s="33"/>
      <c r="C11" s="33"/>
      <c r="D11" s="33"/>
      <c r="E11" s="33"/>
      <c r="F11" s="33"/>
      <c r="G11" s="33"/>
      <c r="H11" s="33"/>
      <c r="I11" s="78"/>
      <c r="J11" s="78"/>
      <c r="K11" s="78"/>
      <c r="L11" s="78"/>
      <c r="M11" s="78"/>
      <c r="N11" s="78"/>
      <c r="O11" s="78"/>
      <c r="P11" s="78"/>
      <c r="Q11" s="78"/>
      <c r="R11" s="78"/>
      <c r="S11" s="78"/>
      <c r="T11" s="78"/>
      <c r="U11" s="78"/>
      <c r="V11" s="78"/>
      <c r="W11" s="78"/>
      <c r="X11" s="78"/>
      <c r="Y11" s="33"/>
      <c r="Z11" s="33"/>
      <c r="AA11" s="33"/>
      <c r="AB11" s="33"/>
      <c r="AC11" s="33"/>
      <c r="AD11" s="33"/>
      <c r="AE11" s="33"/>
      <c r="AF11" s="32"/>
      <c r="AG11" s="32"/>
      <c r="AH11" s="32"/>
      <c r="AI11" s="32"/>
      <c r="AJ11" s="32"/>
      <c r="AK11" s="32"/>
      <c r="AL11" s="32"/>
      <c r="AM11" s="32"/>
      <c r="AN11" s="32"/>
      <c r="AO11" s="32"/>
      <c r="AP11" s="32"/>
      <c r="AQ11" s="32"/>
      <c r="AR11" s="32"/>
    </row>
    <row r="12" spans="1:44" ht="13.5" customHeight="1" x14ac:dyDescent="0.25">
      <c r="A12" s="33"/>
      <c r="B12" s="33"/>
      <c r="C12" s="33"/>
      <c r="D12" s="33"/>
      <c r="E12" s="33"/>
      <c r="F12" s="33"/>
      <c r="G12" s="33"/>
      <c r="H12" s="33"/>
      <c r="I12" s="78"/>
      <c r="J12" s="78"/>
      <c r="K12" s="78"/>
      <c r="L12" s="78"/>
      <c r="M12" s="78"/>
      <c r="N12" s="78"/>
      <c r="O12" s="78"/>
      <c r="P12" s="78"/>
      <c r="Q12" s="78"/>
      <c r="R12" s="78"/>
      <c r="S12" s="78"/>
      <c r="T12" s="78"/>
      <c r="U12" s="78"/>
      <c r="V12" s="78"/>
      <c r="W12" s="78"/>
      <c r="X12" s="78"/>
      <c r="Y12" s="33"/>
      <c r="Z12" s="33"/>
      <c r="AA12" s="33"/>
      <c r="AB12" s="33"/>
      <c r="AC12" s="33"/>
      <c r="AD12" s="33"/>
      <c r="AE12" s="33"/>
      <c r="AF12" s="32"/>
      <c r="AG12" s="32"/>
      <c r="AH12" s="32"/>
      <c r="AI12" s="32"/>
      <c r="AJ12" s="32"/>
      <c r="AK12" s="32"/>
      <c r="AL12" s="32"/>
      <c r="AM12" s="32"/>
      <c r="AN12" s="32"/>
      <c r="AO12" s="32"/>
      <c r="AP12" s="32"/>
      <c r="AQ12" s="32"/>
      <c r="AR12" s="32"/>
    </row>
    <row r="13" spans="1:44" ht="13.5" customHeight="1" x14ac:dyDescent="0.25">
      <c r="A13" s="33"/>
      <c r="B13" s="33"/>
      <c r="C13" s="33"/>
      <c r="D13" s="33"/>
      <c r="E13" s="33"/>
      <c r="F13" s="33"/>
      <c r="G13" s="33"/>
      <c r="H13" s="33"/>
      <c r="I13" s="78"/>
      <c r="J13" s="78"/>
      <c r="K13" s="78"/>
      <c r="L13" s="78"/>
      <c r="M13" s="78"/>
      <c r="N13" s="78"/>
      <c r="O13" s="78"/>
      <c r="P13" s="78"/>
      <c r="Q13" s="78"/>
      <c r="R13" s="78"/>
      <c r="S13" s="78"/>
      <c r="T13" s="78"/>
      <c r="U13" s="78"/>
      <c r="V13" s="78"/>
      <c r="W13" s="78"/>
      <c r="X13" s="78"/>
      <c r="Y13" s="33"/>
      <c r="Z13" s="33"/>
      <c r="AA13" s="33"/>
      <c r="AB13" s="33"/>
      <c r="AC13" s="33"/>
      <c r="AD13" s="33"/>
      <c r="AE13" s="33"/>
      <c r="AF13" s="32"/>
      <c r="AG13" s="32"/>
      <c r="AH13" s="32"/>
      <c r="AI13" s="32"/>
      <c r="AJ13" s="32"/>
      <c r="AK13" s="32"/>
      <c r="AL13" s="32"/>
      <c r="AM13" s="32"/>
      <c r="AN13" s="32"/>
      <c r="AO13" s="32"/>
      <c r="AP13" s="32"/>
      <c r="AQ13" s="32"/>
      <c r="AR13" s="32"/>
    </row>
    <row r="14" spans="1:44" ht="13.5" customHeight="1" thickBot="1" x14ac:dyDescent="0.3">
      <c r="A14" s="33"/>
      <c r="B14" s="33"/>
      <c r="C14" s="33"/>
      <c r="D14" s="33"/>
      <c r="E14" s="33"/>
      <c r="F14" s="33"/>
      <c r="G14" s="33"/>
      <c r="H14" s="33"/>
      <c r="I14" s="33"/>
      <c r="J14" s="33"/>
      <c r="K14" s="33"/>
      <c r="L14" s="33"/>
      <c r="M14" s="33"/>
      <c r="N14" s="33"/>
      <c r="O14" s="33"/>
      <c r="P14" s="33"/>
      <c r="Q14" s="33"/>
      <c r="R14" s="33"/>
      <c r="S14" s="33"/>
      <c r="T14" s="33"/>
      <c r="U14" s="33"/>
      <c r="V14" s="33"/>
      <c r="W14" s="33"/>
      <c r="X14" s="33"/>
      <c r="Y14" s="33"/>
      <c r="Z14" s="33"/>
      <c r="AA14" s="33"/>
      <c r="AB14" s="33"/>
      <c r="AC14" s="33"/>
      <c r="AD14" s="33"/>
      <c r="AE14" s="33"/>
      <c r="AF14" s="32"/>
      <c r="AG14" s="32"/>
      <c r="AH14" s="32"/>
      <c r="AI14" s="32"/>
      <c r="AJ14" s="32"/>
      <c r="AK14" s="32"/>
      <c r="AL14" s="32"/>
      <c r="AM14" s="32"/>
      <c r="AN14" s="32"/>
      <c r="AO14" s="32"/>
      <c r="AP14" s="32"/>
      <c r="AQ14" s="32"/>
      <c r="AR14" s="32"/>
    </row>
    <row r="15" spans="1:44" ht="21" thickBot="1" x14ac:dyDescent="0.4">
      <c r="A15" s="35" t="s">
        <v>125</v>
      </c>
      <c r="B15" s="35"/>
      <c r="C15" s="35"/>
      <c r="D15" s="35"/>
      <c r="E15" s="35"/>
      <c r="F15" s="35"/>
      <c r="G15" s="35"/>
      <c r="H15" s="35"/>
      <c r="I15" s="35"/>
      <c r="J15" s="35"/>
      <c r="K15" s="36"/>
      <c r="L15" s="79" t="s">
        <v>39</v>
      </c>
      <c r="M15" s="80"/>
      <c r="N15" s="80"/>
      <c r="O15" s="80"/>
      <c r="P15" s="81"/>
      <c r="Q15" s="33"/>
      <c r="R15" s="33"/>
      <c r="S15" s="33"/>
      <c r="T15" s="33"/>
      <c r="U15" s="33"/>
      <c r="V15" s="33"/>
      <c r="W15" s="33"/>
      <c r="X15" s="33"/>
      <c r="Y15" s="33"/>
      <c r="Z15" s="33"/>
      <c r="AA15" s="33"/>
      <c r="AB15" s="33"/>
      <c r="AC15" s="33"/>
      <c r="AD15" s="33"/>
      <c r="AE15" s="33"/>
      <c r="AF15" s="32"/>
      <c r="AG15" s="32"/>
      <c r="AH15" s="32"/>
      <c r="AI15" s="32"/>
      <c r="AJ15" s="32"/>
      <c r="AK15" s="32"/>
      <c r="AL15" s="32"/>
      <c r="AM15" s="32"/>
      <c r="AN15" s="32"/>
      <c r="AO15" s="32"/>
      <c r="AP15" s="32"/>
      <c r="AQ15" s="32"/>
      <c r="AR15" s="32"/>
    </row>
    <row r="16" spans="1:44" x14ac:dyDescent="0.25">
      <c r="A16" s="33"/>
      <c r="B16" s="33"/>
      <c r="C16" s="33"/>
      <c r="D16" s="33"/>
      <c r="E16" s="33"/>
      <c r="F16" s="33"/>
      <c r="G16" s="33"/>
      <c r="H16" s="33"/>
      <c r="I16" s="33"/>
      <c r="J16" s="33"/>
      <c r="K16" s="33"/>
      <c r="L16" s="33"/>
      <c r="M16" s="33"/>
      <c r="N16" s="33"/>
      <c r="O16" s="33"/>
      <c r="P16" s="33"/>
      <c r="Q16" s="33"/>
      <c r="R16" s="33"/>
      <c r="S16" s="33"/>
      <c r="T16" s="33"/>
      <c r="U16" s="33"/>
      <c r="V16" s="33"/>
      <c r="W16" s="33"/>
      <c r="X16" s="33"/>
      <c r="Y16" s="33"/>
      <c r="Z16" s="33"/>
      <c r="AA16" s="33"/>
      <c r="AB16" s="33"/>
      <c r="AC16" s="33"/>
      <c r="AD16" s="33"/>
      <c r="AE16" s="33"/>
      <c r="AF16" s="32"/>
      <c r="AG16" s="32"/>
      <c r="AH16" s="32"/>
      <c r="AI16" s="32"/>
      <c r="AJ16" s="32"/>
      <c r="AK16" s="32"/>
      <c r="AL16" s="32"/>
      <c r="AM16" s="32"/>
      <c r="AN16" s="32"/>
      <c r="AO16" s="32"/>
      <c r="AP16" s="32"/>
      <c r="AQ16" s="32"/>
      <c r="AR16" s="32"/>
    </row>
    <row r="17" spans="1:44" ht="15.75" thickBot="1" x14ac:dyDescent="0.3">
      <c r="A17" s="33"/>
      <c r="B17" s="33"/>
      <c r="C17" s="33"/>
      <c r="D17" s="33"/>
      <c r="E17" s="33"/>
      <c r="F17" s="33"/>
      <c r="G17" s="33"/>
      <c r="H17" s="33"/>
      <c r="I17" s="33"/>
      <c r="J17" s="33"/>
      <c r="K17" s="33"/>
      <c r="L17" s="33"/>
      <c r="M17" s="33"/>
      <c r="N17" s="33"/>
      <c r="O17" s="33"/>
      <c r="P17" s="33"/>
      <c r="Q17" s="33"/>
      <c r="R17" s="33"/>
      <c r="S17" s="33"/>
      <c r="T17" s="33"/>
      <c r="U17" s="33"/>
      <c r="V17" s="33"/>
      <c r="W17" s="33"/>
      <c r="X17" s="33"/>
      <c r="Y17" s="33"/>
      <c r="Z17" s="33"/>
      <c r="AA17" s="33"/>
      <c r="AB17" s="33"/>
      <c r="AC17" s="33"/>
      <c r="AD17" s="33"/>
      <c r="AE17" s="33"/>
      <c r="AF17" s="32"/>
      <c r="AG17" s="32"/>
      <c r="AH17" s="32"/>
      <c r="AI17" s="32"/>
      <c r="AJ17" s="32"/>
      <c r="AK17" s="32"/>
      <c r="AL17" s="32"/>
      <c r="AM17" s="32"/>
      <c r="AN17" s="32"/>
      <c r="AO17" s="32"/>
      <c r="AP17" s="32"/>
      <c r="AQ17" s="32"/>
      <c r="AR17" s="32"/>
    </row>
    <row r="18" spans="1:44" ht="21" thickBot="1" x14ac:dyDescent="0.4">
      <c r="A18" s="35" t="s">
        <v>132</v>
      </c>
      <c r="B18" s="35"/>
      <c r="C18" s="35"/>
      <c r="D18" s="35"/>
      <c r="E18" s="35"/>
      <c r="F18" s="35"/>
      <c r="G18" s="35"/>
      <c r="H18" s="35"/>
      <c r="I18" s="35"/>
      <c r="J18" s="35"/>
      <c r="K18" s="36"/>
      <c r="L18" s="79" t="s">
        <v>39</v>
      </c>
      <c r="M18" s="80"/>
      <c r="N18" s="80"/>
      <c r="O18" s="80"/>
      <c r="P18" s="81"/>
      <c r="Q18" s="33"/>
      <c r="R18" s="33"/>
      <c r="S18" s="33"/>
      <c r="T18" s="33"/>
      <c r="U18" s="33"/>
      <c r="V18" s="33"/>
      <c r="W18" s="33"/>
      <c r="X18" s="33"/>
      <c r="Y18" s="33"/>
      <c r="Z18" s="33"/>
      <c r="AA18" s="33"/>
      <c r="AB18" s="33"/>
      <c r="AC18" s="33"/>
      <c r="AD18" s="33"/>
      <c r="AE18" s="33"/>
      <c r="AF18" s="32"/>
      <c r="AG18" s="32"/>
      <c r="AH18" s="32"/>
      <c r="AI18" s="32"/>
      <c r="AJ18" s="32"/>
      <c r="AK18" s="32"/>
      <c r="AL18" s="32"/>
      <c r="AM18" s="32"/>
      <c r="AN18" s="32"/>
      <c r="AO18" s="32"/>
      <c r="AP18" s="32"/>
      <c r="AQ18" s="32"/>
      <c r="AR18" s="32"/>
    </row>
    <row r="19" spans="1:44" ht="15.75" thickBot="1" x14ac:dyDescent="0.3">
      <c r="A19" s="34"/>
      <c r="B19" s="34"/>
      <c r="C19" s="34"/>
      <c r="D19" s="34"/>
      <c r="E19" s="34"/>
      <c r="F19" s="34"/>
      <c r="G19" s="34"/>
      <c r="H19" s="34"/>
      <c r="I19" s="34"/>
      <c r="J19" s="34"/>
      <c r="K19" s="34"/>
      <c r="L19" s="34"/>
      <c r="M19" s="34"/>
      <c r="N19" s="34"/>
      <c r="O19" s="34"/>
      <c r="P19" s="34"/>
      <c r="Q19" s="34"/>
      <c r="R19" s="34"/>
      <c r="S19" s="34"/>
      <c r="T19" s="34"/>
      <c r="U19" s="34"/>
      <c r="V19" s="34"/>
      <c r="W19" s="34"/>
      <c r="X19" s="34"/>
      <c r="Y19" s="34"/>
      <c r="Z19" s="34"/>
      <c r="AA19" s="34"/>
      <c r="AB19" s="34"/>
      <c r="AC19" s="34"/>
      <c r="AD19" s="34"/>
      <c r="AE19" s="34"/>
      <c r="AF19" s="32"/>
      <c r="AG19" s="32"/>
      <c r="AH19" s="32"/>
      <c r="AI19" s="32"/>
      <c r="AJ19" s="32"/>
      <c r="AK19" s="32"/>
      <c r="AL19" s="32"/>
      <c r="AM19" s="32"/>
      <c r="AN19" s="32"/>
      <c r="AO19" s="32"/>
      <c r="AP19" s="32"/>
      <c r="AQ19" s="32"/>
      <c r="AR19" s="32"/>
    </row>
    <row r="20" spans="1:44" ht="21" thickBot="1" x14ac:dyDescent="0.4">
      <c r="A20" s="37" t="s">
        <v>102</v>
      </c>
      <c r="B20" s="38"/>
      <c r="C20" s="38"/>
      <c r="D20" s="38"/>
      <c r="E20" s="38"/>
      <c r="F20" s="38"/>
      <c r="G20" s="38"/>
      <c r="H20" s="4"/>
      <c r="I20" s="84" t="s">
        <v>103</v>
      </c>
      <c r="J20" s="38"/>
      <c r="K20" s="38"/>
      <c r="L20" s="38"/>
      <c r="M20" s="38"/>
      <c r="N20" s="38"/>
      <c r="O20" s="38"/>
      <c r="P20" s="4"/>
      <c r="Q20" s="84" t="s">
        <v>104</v>
      </c>
      <c r="R20" s="38"/>
      <c r="S20" s="38"/>
      <c r="T20" s="38"/>
      <c r="U20" s="38"/>
      <c r="V20" s="38"/>
      <c r="W20" s="38"/>
      <c r="X20" s="4"/>
      <c r="Y20" s="4"/>
      <c r="Z20" s="82"/>
      <c r="AA20" s="83"/>
      <c r="AB20" s="4"/>
      <c r="AC20" s="4"/>
      <c r="AD20" s="4"/>
      <c r="AE20" s="5"/>
      <c r="AF20" s="32"/>
      <c r="AG20" s="32"/>
      <c r="AH20" s="32"/>
      <c r="AI20" s="32"/>
      <c r="AJ20" s="32"/>
      <c r="AK20" s="32"/>
      <c r="AL20" s="32"/>
      <c r="AM20" s="32"/>
      <c r="AN20" s="32"/>
      <c r="AO20" s="32"/>
      <c r="AP20" s="32"/>
      <c r="AQ20" s="32"/>
      <c r="AR20" s="32"/>
    </row>
    <row r="21" spans="1:44" ht="15" customHeight="1" x14ac:dyDescent="0.25">
      <c r="A21" s="43" t="str">
        <f>HLOOKUP(L18,'Base de données'!T19:CX37,2,1)</f>
        <v>*</v>
      </c>
      <c r="B21" s="44"/>
      <c r="C21" s="44"/>
      <c r="D21" s="44"/>
      <c r="E21" s="44"/>
      <c r="F21" s="44"/>
      <c r="G21" s="45"/>
      <c r="H21" s="6"/>
      <c r="I21" s="43" t="str">
        <f>HLOOKUP(L18,'Base de données'!T19:CX37,3,1)</f>
        <v>*</v>
      </c>
      <c r="J21" s="44"/>
      <c r="K21" s="44"/>
      <c r="L21" s="44"/>
      <c r="M21" s="44"/>
      <c r="N21" s="44"/>
      <c r="O21" s="45"/>
      <c r="P21" s="6"/>
      <c r="Q21" s="43" t="str">
        <f>HLOOKUP(L18,'Base de données'!T19:CX37,4,1)</f>
        <v>*</v>
      </c>
      <c r="R21" s="44"/>
      <c r="S21" s="44"/>
      <c r="T21" s="44"/>
      <c r="U21" s="44"/>
      <c r="V21" s="44"/>
      <c r="W21" s="45"/>
      <c r="X21" s="6"/>
      <c r="Y21" s="6"/>
      <c r="Z21" s="6"/>
      <c r="AA21" s="6"/>
      <c r="AB21" s="6"/>
      <c r="AC21" s="6"/>
      <c r="AD21" s="6"/>
      <c r="AE21" s="7"/>
      <c r="AF21" s="32"/>
      <c r="AG21" s="32"/>
      <c r="AH21" s="32"/>
      <c r="AI21" s="32"/>
      <c r="AJ21" s="32"/>
      <c r="AK21" s="32"/>
      <c r="AL21" s="32"/>
      <c r="AM21" s="32"/>
      <c r="AN21" s="32"/>
      <c r="AO21" s="32"/>
      <c r="AP21" s="32"/>
      <c r="AQ21" s="32"/>
      <c r="AR21" s="32"/>
    </row>
    <row r="22" spans="1:44" ht="15" customHeight="1" x14ac:dyDescent="0.25">
      <c r="A22" s="46"/>
      <c r="B22" s="47"/>
      <c r="C22" s="47"/>
      <c r="D22" s="47"/>
      <c r="E22" s="47"/>
      <c r="F22" s="47"/>
      <c r="G22" s="48"/>
      <c r="H22" s="6"/>
      <c r="I22" s="46"/>
      <c r="J22" s="47"/>
      <c r="K22" s="47"/>
      <c r="L22" s="47"/>
      <c r="M22" s="47"/>
      <c r="N22" s="47"/>
      <c r="O22" s="48"/>
      <c r="P22" s="6"/>
      <c r="Q22" s="46"/>
      <c r="R22" s="47"/>
      <c r="S22" s="47"/>
      <c r="T22" s="47"/>
      <c r="U22" s="47"/>
      <c r="V22" s="47"/>
      <c r="W22" s="48"/>
      <c r="X22" s="6"/>
      <c r="Y22" s="6"/>
      <c r="Z22" s="6"/>
      <c r="AA22" s="6"/>
      <c r="AB22" s="6"/>
      <c r="AC22" s="6"/>
      <c r="AD22" s="6"/>
      <c r="AE22" s="7"/>
      <c r="AF22" s="32"/>
      <c r="AG22" s="32"/>
      <c r="AH22" s="32"/>
      <c r="AI22" s="32"/>
      <c r="AJ22" s="32"/>
      <c r="AK22" s="32"/>
      <c r="AL22" s="32"/>
      <c r="AM22" s="32"/>
      <c r="AN22" s="32"/>
      <c r="AO22" s="32"/>
      <c r="AP22" s="32"/>
      <c r="AQ22" s="32"/>
      <c r="AR22" s="32"/>
    </row>
    <row r="23" spans="1:44" ht="15" customHeight="1" x14ac:dyDescent="0.25">
      <c r="A23" s="46"/>
      <c r="B23" s="47"/>
      <c r="C23" s="47"/>
      <c r="D23" s="47"/>
      <c r="E23" s="47"/>
      <c r="F23" s="47"/>
      <c r="G23" s="48"/>
      <c r="H23" s="6"/>
      <c r="I23" s="46"/>
      <c r="J23" s="47"/>
      <c r="K23" s="47"/>
      <c r="L23" s="47"/>
      <c r="M23" s="47"/>
      <c r="N23" s="47"/>
      <c r="O23" s="48"/>
      <c r="P23" s="6"/>
      <c r="Q23" s="46"/>
      <c r="R23" s="47"/>
      <c r="S23" s="47"/>
      <c r="T23" s="47"/>
      <c r="U23" s="47"/>
      <c r="V23" s="47"/>
      <c r="W23" s="48"/>
      <c r="X23" s="6"/>
      <c r="Y23" s="6"/>
      <c r="Z23" s="6"/>
      <c r="AA23" s="6"/>
      <c r="AB23" s="6"/>
      <c r="AC23" s="6"/>
      <c r="AD23" s="6"/>
      <c r="AE23" s="7"/>
      <c r="AF23" s="32"/>
      <c r="AG23" s="32"/>
      <c r="AH23" s="32"/>
      <c r="AI23" s="32"/>
      <c r="AJ23" s="32"/>
      <c r="AK23" s="32"/>
      <c r="AL23" s="32"/>
      <c r="AM23" s="32"/>
      <c r="AN23" s="32"/>
      <c r="AO23" s="32"/>
      <c r="AP23" s="32"/>
      <c r="AQ23" s="32"/>
      <c r="AR23" s="32"/>
    </row>
    <row r="24" spans="1:44" ht="15" customHeight="1" x14ac:dyDescent="0.25">
      <c r="A24" s="46"/>
      <c r="B24" s="47"/>
      <c r="C24" s="47"/>
      <c r="D24" s="47"/>
      <c r="E24" s="47"/>
      <c r="F24" s="47"/>
      <c r="G24" s="48"/>
      <c r="H24" s="6"/>
      <c r="I24" s="46"/>
      <c r="J24" s="47"/>
      <c r="K24" s="47"/>
      <c r="L24" s="47"/>
      <c r="M24" s="47"/>
      <c r="N24" s="47"/>
      <c r="O24" s="48"/>
      <c r="P24" s="6"/>
      <c r="Q24" s="46"/>
      <c r="R24" s="47"/>
      <c r="S24" s="47"/>
      <c r="T24" s="47"/>
      <c r="U24" s="47"/>
      <c r="V24" s="47"/>
      <c r="W24" s="48"/>
      <c r="X24" s="6"/>
      <c r="Y24" s="6"/>
      <c r="Z24" s="6"/>
      <c r="AA24" s="6"/>
      <c r="AB24" s="6"/>
      <c r="AC24" s="6"/>
      <c r="AD24" s="6"/>
      <c r="AE24" s="7"/>
      <c r="AF24" s="32"/>
      <c r="AG24" s="32"/>
      <c r="AH24" s="32"/>
      <c r="AI24" s="32"/>
      <c r="AJ24" s="32"/>
      <c r="AK24" s="32"/>
      <c r="AL24" s="32"/>
      <c r="AM24" s="32"/>
      <c r="AN24" s="32"/>
      <c r="AO24" s="32"/>
      <c r="AP24" s="32"/>
      <c r="AQ24" s="32"/>
      <c r="AR24" s="32"/>
    </row>
    <row r="25" spans="1:44" ht="15" customHeight="1" x14ac:dyDescent="0.25">
      <c r="A25" s="46"/>
      <c r="B25" s="47"/>
      <c r="C25" s="47"/>
      <c r="D25" s="47"/>
      <c r="E25" s="47"/>
      <c r="F25" s="47"/>
      <c r="G25" s="48"/>
      <c r="H25" s="6"/>
      <c r="I25" s="46"/>
      <c r="J25" s="47"/>
      <c r="K25" s="47"/>
      <c r="L25" s="47"/>
      <c r="M25" s="47"/>
      <c r="N25" s="47"/>
      <c r="O25" s="48"/>
      <c r="P25" s="6"/>
      <c r="Q25" s="46"/>
      <c r="R25" s="47"/>
      <c r="S25" s="47"/>
      <c r="T25" s="47"/>
      <c r="U25" s="47"/>
      <c r="V25" s="47"/>
      <c r="W25" s="48"/>
      <c r="X25" s="6"/>
      <c r="Y25" s="6"/>
      <c r="Z25" s="6"/>
      <c r="AA25" s="6"/>
      <c r="AB25" s="6"/>
      <c r="AC25" s="6"/>
      <c r="AD25" s="6"/>
      <c r="AE25" s="7"/>
      <c r="AF25" s="32"/>
      <c r="AG25" s="32"/>
      <c r="AH25" s="32"/>
      <c r="AI25" s="32"/>
      <c r="AJ25" s="32"/>
      <c r="AK25" s="32"/>
      <c r="AL25" s="32"/>
      <c r="AM25" s="32"/>
      <c r="AN25" s="32"/>
      <c r="AO25" s="32"/>
      <c r="AP25" s="32"/>
      <c r="AQ25" s="32"/>
      <c r="AR25" s="32"/>
    </row>
    <row r="26" spans="1:44" ht="15" customHeight="1" x14ac:dyDescent="0.25">
      <c r="A26" s="46"/>
      <c r="B26" s="47"/>
      <c r="C26" s="47"/>
      <c r="D26" s="47"/>
      <c r="E26" s="47"/>
      <c r="F26" s="47"/>
      <c r="G26" s="48"/>
      <c r="H26" s="6"/>
      <c r="I26" s="46"/>
      <c r="J26" s="47"/>
      <c r="K26" s="47"/>
      <c r="L26" s="47"/>
      <c r="M26" s="47"/>
      <c r="N26" s="47"/>
      <c r="O26" s="48"/>
      <c r="P26" s="6"/>
      <c r="Q26" s="46"/>
      <c r="R26" s="47"/>
      <c r="S26" s="47"/>
      <c r="T26" s="47"/>
      <c r="U26" s="47"/>
      <c r="V26" s="47"/>
      <c r="W26" s="48"/>
      <c r="X26" s="6"/>
      <c r="Y26" s="6"/>
      <c r="Z26" s="6"/>
      <c r="AA26" s="6"/>
      <c r="AB26" s="6"/>
      <c r="AC26" s="6"/>
      <c r="AD26" s="6"/>
      <c r="AE26" s="7"/>
      <c r="AF26" s="32"/>
      <c r="AG26" s="32"/>
      <c r="AH26" s="32"/>
      <c r="AI26" s="32"/>
      <c r="AJ26" s="32"/>
      <c r="AK26" s="32"/>
      <c r="AL26" s="32"/>
      <c r="AM26" s="32"/>
      <c r="AN26" s="32"/>
      <c r="AO26" s="32"/>
      <c r="AP26" s="32"/>
      <c r="AQ26" s="32"/>
      <c r="AR26" s="32"/>
    </row>
    <row r="27" spans="1:44" ht="15" customHeight="1" x14ac:dyDescent="0.25">
      <c r="A27" s="46"/>
      <c r="B27" s="47"/>
      <c r="C27" s="47"/>
      <c r="D27" s="47"/>
      <c r="E27" s="47"/>
      <c r="F27" s="47"/>
      <c r="G27" s="48"/>
      <c r="H27" s="6"/>
      <c r="I27" s="46"/>
      <c r="J27" s="47"/>
      <c r="K27" s="47"/>
      <c r="L27" s="47"/>
      <c r="M27" s="47"/>
      <c r="N27" s="47"/>
      <c r="O27" s="48"/>
      <c r="P27" s="6"/>
      <c r="Q27" s="46"/>
      <c r="R27" s="47"/>
      <c r="S27" s="47"/>
      <c r="T27" s="47"/>
      <c r="U27" s="47"/>
      <c r="V27" s="47"/>
      <c r="W27" s="48"/>
      <c r="X27" s="6"/>
      <c r="Y27" s="6"/>
      <c r="Z27" s="6"/>
      <c r="AA27" s="6"/>
      <c r="AB27" s="6"/>
      <c r="AC27" s="6"/>
      <c r="AD27" s="6"/>
      <c r="AE27" s="7"/>
      <c r="AF27" s="32"/>
      <c r="AG27" s="32"/>
      <c r="AH27" s="32"/>
      <c r="AI27" s="32"/>
      <c r="AJ27" s="32"/>
      <c r="AK27" s="32"/>
      <c r="AL27" s="32"/>
      <c r="AM27" s="32"/>
      <c r="AN27" s="32"/>
      <c r="AO27" s="32"/>
      <c r="AP27" s="32"/>
      <c r="AQ27" s="32"/>
      <c r="AR27" s="32"/>
    </row>
    <row r="28" spans="1:44" ht="15.75" customHeight="1" thickBot="1" x14ac:dyDescent="0.3">
      <c r="A28" s="49"/>
      <c r="B28" s="50"/>
      <c r="C28" s="50"/>
      <c r="D28" s="50"/>
      <c r="E28" s="50"/>
      <c r="F28" s="50"/>
      <c r="G28" s="51"/>
      <c r="H28" s="6"/>
      <c r="I28" s="49"/>
      <c r="J28" s="50"/>
      <c r="K28" s="50"/>
      <c r="L28" s="50"/>
      <c r="M28" s="50"/>
      <c r="N28" s="50"/>
      <c r="O28" s="51"/>
      <c r="P28" s="6"/>
      <c r="Q28" s="49"/>
      <c r="R28" s="50"/>
      <c r="S28" s="50"/>
      <c r="T28" s="50"/>
      <c r="U28" s="50"/>
      <c r="V28" s="50"/>
      <c r="W28" s="51"/>
      <c r="X28" s="6"/>
      <c r="Y28" s="6"/>
      <c r="Z28" s="6"/>
      <c r="AA28" s="6"/>
      <c r="AB28" s="6"/>
      <c r="AC28" s="6"/>
      <c r="AD28" s="6"/>
      <c r="AE28" s="7"/>
      <c r="AF28" s="32"/>
      <c r="AG28" s="32"/>
      <c r="AH28" s="32"/>
      <c r="AI28" s="32"/>
      <c r="AJ28" s="32"/>
      <c r="AK28" s="32"/>
      <c r="AL28" s="32"/>
      <c r="AM28" s="32"/>
      <c r="AN28" s="32"/>
      <c r="AO28" s="32"/>
      <c r="AP28" s="32"/>
      <c r="AQ28" s="32"/>
      <c r="AR28" s="32"/>
    </row>
    <row r="29" spans="1:44" x14ac:dyDescent="0.25">
      <c r="A29" s="8"/>
      <c r="B29" s="6"/>
      <c r="C29" s="6"/>
      <c r="D29" s="6"/>
      <c r="E29" s="6"/>
      <c r="F29" s="6"/>
      <c r="G29" s="6"/>
      <c r="H29" s="6"/>
      <c r="I29" s="6"/>
      <c r="J29" s="6"/>
      <c r="K29" s="6"/>
      <c r="L29" s="6"/>
      <c r="M29" s="6"/>
      <c r="N29" s="6"/>
      <c r="O29" s="6"/>
      <c r="P29" s="6"/>
      <c r="Q29" s="6"/>
      <c r="R29" s="6"/>
      <c r="S29" s="6"/>
      <c r="T29" s="6"/>
      <c r="U29" s="6"/>
      <c r="V29" s="6"/>
      <c r="W29" s="6"/>
      <c r="X29" s="6"/>
      <c r="Y29" s="6"/>
      <c r="Z29" s="6"/>
      <c r="AA29" s="6"/>
      <c r="AB29" s="6"/>
      <c r="AC29" s="6"/>
      <c r="AD29" s="6"/>
      <c r="AE29" s="7"/>
      <c r="AF29" s="32"/>
      <c r="AG29" s="32"/>
      <c r="AH29" s="32"/>
      <c r="AI29" s="32"/>
      <c r="AJ29" s="32"/>
      <c r="AK29" s="32"/>
      <c r="AL29" s="32"/>
      <c r="AM29" s="32"/>
      <c r="AN29" s="32"/>
      <c r="AO29" s="32"/>
      <c r="AP29" s="32"/>
      <c r="AQ29" s="32"/>
      <c r="AR29" s="32"/>
    </row>
    <row r="30" spans="1:44" x14ac:dyDescent="0.25">
      <c r="A30" s="8"/>
      <c r="B30" s="6"/>
      <c r="C30" s="6"/>
      <c r="D30" s="6"/>
      <c r="E30" s="6"/>
      <c r="F30" s="6"/>
      <c r="G30" s="6"/>
      <c r="H30" s="6"/>
      <c r="I30" s="6"/>
      <c r="J30" s="6"/>
      <c r="K30" s="6"/>
      <c r="L30" s="6"/>
      <c r="M30" s="6"/>
      <c r="N30" s="6"/>
      <c r="O30" s="6"/>
      <c r="P30" s="6"/>
      <c r="Q30" s="6"/>
      <c r="R30" s="6"/>
      <c r="S30" s="6"/>
      <c r="T30" s="6"/>
      <c r="U30" s="6"/>
      <c r="V30" s="6"/>
      <c r="W30" s="6"/>
      <c r="X30" s="6"/>
      <c r="Y30" s="6"/>
      <c r="Z30" s="6"/>
      <c r="AA30" s="6"/>
      <c r="AB30" s="6"/>
      <c r="AC30" s="6"/>
      <c r="AD30" s="6"/>
      <c r="AE30" s="7"/>
      <c r="AF30" s="32"/>
      <c r="AG30" s="32"/>
      <c r="AH30" s="32"/>
      <c r="AI30" s="32"/>
      <c r="AJ30" s="32"/>
      <c r="AK30" s="32"/>
      <c r="AL30" s="32"/>
      <c r="AM30" s="32"/>
      <c r="AN30" s="32"/>
      <c r="AO30" s="32"/>
      <c r="AP30" s="32"/>
      <c r="AQ30" s="32"/>
      <c r="AR30" s="32"/>
    </row>
    <row r="31" spans="1:44" ht="21" thickBot="1" x14ac:dyDescent="0.4">
      <c r="A31" s="39" t="s">
        <v>105</v>
      </c>
      <c r="B31" s="40"/>
      <c r="C31" s="40"/>
      <c r="D31" s="40"/>
      <c r="E31" s="40"/>
      <c r="F31" s="40"/>
      <c r="G31" s="40"/>
      <c r="H31" s="6"/>
      <c r="I31" s="52" t="s">
        <v>106</v>
      </c>
      <c r="J31" s="40"/>
      <c r="K31" s="40"/>
      <c r="L31" s="40"/>
      <c r="M31" s="40"/>
      <c r="N31" s="40"/>
      <c r="O31" s="40"/>
      <c r="P31" s="6"/>
      <c r="Q31" s="52" t="s">
        <v>107</v>
      </c>
      <c r="R31" s="40"/>
      <c r="S31" s="40"/>
      <c r="T31" s="40"/>
      <c r="U31" s="40"/>
      <c r="V31" s="40"/>
      <c r="W31" s="40"/>
      <c r="X31" s="6"/>
      <c r="Y31" s="6"/>
      <c r="Z31" s="6"/>
      <c r="AA31" s="6"/>
      <c r="AB31" s="6"/>
      <c r="AC31" s="6"/>
      <c r="AD31" s="6"/>
      <c r="AE31" s="7"/>
      <c r="AF31" s="32"/>
      <c r="AG31" s="32"/>
      <c r="AH31" s="32"/>
      <c r="AI31" s="32"/>
      <c r="AJ31" s="32"/>
      <c r="AK31" s="32"/>
      <c r="AL31" s="32"/>
      <c r="AM31" s="32"/>
      <c r="AN31" s="32"/>
      <c r="AO31" s="32"/>
      <c r="AP31" s="32"/>
      <c r="AQ31" s="32"/>
      <c r="AR31" s="32"/>
    </row>
    <row r="32" spans="1:44" ht="15" customHeight="1" x14ac:dyDescent="0.25">
      <c r="A32" s="43" t="str">
        <f>HLOOKUP(L18,'Base de données'!T19:CX37,5,1)</f>
        <v>*</v>
      </c>
      <c r="B32" s="44"/>
      <c r="C32" s="44"/>
      <c r="D32" s="44"/>
      <c r="E32" s="44"/>
      <c r="F32" s="44"/>
      <c r="G32" s="45"/>
      <c r="H32" s="6"/>
      <c r="I32" s="43" t="str">
        <f>HLOOKUP(L18,'Base de données'!T19:CX37,6,1)</f>
        <v>*</v>
      </c>
      <c r="J32" s="44"/>
      <c r="K32" s="44"/>
      <c r="L32" s="44"/>
      <c r="M32" s="44"/>
      <c r="N32" s="44"/>
      <c r="O32" s="45"/>
      <c r="P32" s="6"/>
      <c r="Q32" s="43" t="str">
        <f>HLOOKUP(L18,'Base de données'!T19:CX37,7,1)</f>
        <v>*</v>
      </c>
      <c r="R32" s="44"/>
      <c r="S32" s="44"/>
      <c r="T32" s="44"/>
      <c r="U32" s="44"/>
      <c r="V32" s="44"/>
      <c r="W32" s="45"/>
      <c r="X32" s="6"/>
      <c r="Y32" s="6"/>
      <c r="Z32" s="6"/>
      <c r="AA32" s="6"/>
      <c r="AB32" s="6"/>
      <c r="AC32" s="6"/>
      <c r="AD32" s="6"/>
      <c r="AE32" s="7"/>
      <c r="AF32" s="32"/>
      <c r="AG32" s="32"/>
      <c r="AH32" s="32"/>
      <c r="AI32" s="32"/>
      <c r="AJ32" s="32"/>
      <c r="AK32" s="32"/>
      <c r="AL32" s="32"/>
      <c r="AM32" s="32"/>
      <c r="AN32" s="32"/>
      <c r="AO32" s="32"/>
      <c r="AP32" s="32"/>
      <c r="AQ32" s="32"/>
      <c r="AR32" s="32"/>
    </row>
    <row r="33" spans="1:44" ht="15" customHeight="1" x14ac:dyDescent="0.25">
      <c r="A33" s="46"/>
      <c r="B33" s="47"/>
      <c r="C33" s="47"/>
      <c r="D33" s="47"/>
      <c r="E33" s="47"/>
      <c r="F33" s="47"/>
      <c r="G33" s="48"/>
      <c r="H33" s="6"/>
      <c r="I33" s="46"/>
      <c r="J33" s="47"/>
      <c r="K33" s="47"/>
      <c r="L33" s="47"/>
      <c r="M33" s="47"/>
      <c r="N33" s="47"/>
      <c r="O33" s="48"/>
      <c r="P33" s="6"/>
      <c r="Q33" s="46"/>
      <c r="R33" s="47"/>
      <c r="S33" s="47"/>
      <c r="T33" s="47"/>
      <c r="U33" s="47"/>
      <c r="V33" s="47"/>
      <c r="W33" s="48"/>
      <c r="X33" s="6"/>
      <c r="Y33" s="6"/>
      <c r="Z33" s="6"/>
      <c r="AA33" s="6"/>
      <c r="AB33" s="6"/>
      <c r="AC33" s="6"/>
      <c r="AD33" s="6"/>
      <c r="AE33" s="7"/>
      <c r="AF33" s="32"/>
      <c r="AG33" s="32"/>
      <c r="AH33" s="32"/>
      <c r="AI33" s="32"/>
      <c r="AJ33" s="32"/>
      <c r="AK33" s="32"/>
      <c r="AL33" s="32"/>
      <c r="AM33" s="32"/>
      <c r="AN33" s="32"/>
      <c r="AO33" s="32"/>
      <c r="AP33" s="32"/>
      <c r="AQ33" s="32"/>
      <c r="AR33" s="32"/>
    </row>
    <row r="34" spans="1:44" ht="15" customHeight="1" x14ac:dyDescent="0.25">
      <c r="A34" s="46"/>
      <c r="B34" s="47"/>
      <c r="C34" s="47"/>
      <c r="D34" s="47"/>
      <c r="E34" s="47"/>
      <c r="F34" s="47"/>
      <c r="G34" s="48"/>
      <c r="H34" s="6"/>
      <c r="I34" s="46"/>
      <c r="J34" s="47"/>
      <c r="K34" s="47"/>
      <c r="L34" s="47"/>
      <c r="M34" s="47"/>
      <c r="N34" s="47"/>
      <c r="O34" s="48"/>
      <c r="P34" s="6"/>
      <c r="Q34" s="46"/>
      <c r="R34" s="47"/>
      <c r="S34" s="47"/>
      <c r="T34" s="47"/>
      <c r="U34" s="47"/>
      <c r="V34" s="47"/>
      <c r="W34" s="48"/>
      <c r="X34" s="6"/>
      <c r="Y34" s="6"/>
      <c r="Z34" s="6"/>
      <c r="AA34" s="6"/>
      <c r="AB34" s="6"/>
      <c r="AC34" s="6"/>
      <c r="AD34" s="6"/>
      <c r="AE34" s="7"/>
      <c r="AF34" s="32"/>
      <c r="AG34" s="32"/>
      <c r="AH34" s="32"/>
      <c r="AI34" s="32"/>
      <c r="AJ34" s="32"/>
      <c r="AK34" s="32"/>
      <c r="AL34" s="32"/>
      <c r="AM34" s="32"/>
      <c r="AN34" s="32"/>
      <c r="AO34" s="32"/>
      <c r="AP34" s="32"/>
      <c r="AQ34" s="32"/>
      <c r="AR34" s="32"/>
    </row>
    <row r="35" spans="1:44" ht="15" customHeight="1" x14ac:dyDescent="0.25">
      <c r="A35" s="46"/>
      <c r="B35" s="47"/>
      <c r="C35" s="47"/>
      <c r="D35" s="47"/>
      <c r="E35" s="47"/>
      <c r="F35" s="47"/>
      <c r="G35" s="48"/>
      <c r="H35" s="6"/>
      <c r="I35" s="46"/>
      <c r="J35" s="47"/>
      <c r="K35" s="47"/>
      <c r="L35" s="47"/>
      <c r="M35" s="47"/>
      <c r="N35" s="47"/>
      <c r="O35" s="48"/>
      <c r="P35" s="6"/>
      <c r="Q35" s="46"/>
      <c r="R35" s="47"/>
      <c r="S35" s="47"/>
      <c r="T35" s="47"/>
      <c r="U35" s="47"/>
      <c r="V35" s="47"/>
      <c r="W35" s="48"/>
      <c r="X35" s="6"/>
      <c r="Y35" s="6"/>
      <c r="Z35" s="6"/>
      <c r="AA35" s="6"/>
      <c r="AB35" s="6"/>
      <c r="AC35" s="6"/>
      <c r="AD35" s="6"/>
      <c r="AE35" s="7"/>
      <c r="AF35" s="32"/>
      <c r="AG35" s="32"/>
      <c r="AH35" s="32"/>
      <c r="AI35" s="32"/>
      <c r="AJ35" s="32"/>
      <c r="AK35" s="32"/>
      <c r="AL35" s="32"/>
      <c r="AM35" s="32"/>
      <c r="AN35" s="32"/>
      <c r="AO35" s="32"/>
      <c r="AP35" s="32"/>
      <c r="AQ35" s="32"/>
      <c r="AR35" s="32"/>
    </row>
    <row r="36" spans="1:44" ht="15" customHeight="1" x14ac:dyDescent="0.25">
      <c r="A36" s="46"/>
      <c r="B36" s="47"/>
      <c r="C36" s="47"/>
      <c r="D36" s="47"/>
      <c r="E36" s="47"/>
      <c r="F36" s="47"/>
      <c r="G36" s="48"/>
      <c r="H36" s="6"/>
      <c r="I36" s="46"/>
      <c r="J36" s="47"/>
      <c r="K36" s="47"/>
      <c r="L36" s="47"/>
      <c r="M36" s="47"/>
      <c r="N36" s="47"/>
      <c r="O36" s="48"/>
      <c r="P36" s="6"/>
      <c r="Q36" s="46"/>
      <c r="R36" s="47"/>
      <c r="S36" s="47"/>
      <c r="T36" s="47"/>
      <c r="U36" s="47"/>
      <c r="V36" s="47"/>
      <c r="W36" s="48"/>
      <c r="X36" s="6"/>
      <c r="Y36" s="6"/>
      <c r="Z36" s="6"/>
      <c r="AA36" s="6"/>
      <c r="AB36" s="6"/>
      <c r="AC36" s="6"/>
      <c r="AD36" s="6"/>
      <c r="AE36" s="7"/>
      <c r="AF36" s="32"/>
      <c r="AG36" s="32"/>
      <c r="AH36" s="32"/>
      <c r="AI36" s="32"/>
      <c r="AJ36" s="32"/>
      <c r="AK36" s="32"/>
      <c r="AL36" s="32"/>
      <c r="AM36" s="32"/>
      <c r="AN36" s="32"/>
      <c r="AO36" s="32"/>
      <c r="AP36" s="32"/>
      <c r="AQ36" s="32"/>
      <c r="AR36" s="32"/>
    </row>
    <row r="37" spans="1:44" ht="15" customHeight="1" x14ac:dyDescent="0.25">
      <c r="A37" s="46"/>
      <c r="B37" s="47"/>
      <c r="C37" s="47"/>
      <c r="D37" s="47"/>
      <c r="E37" s="47"/>
      <c r="F37" s="47"/>
      <c r="G37" s="48"/>
      <c r="H37" s="6"/>
      <c r="I37" s="46"/>
      <c r="J37" s="47"/>
      <c r="K37" s="47"/>
      <c r="L37" s="47"/>
      <c r="M37" s="47"/>
      <c r="N37" s="47"/>
      <c r="O37" s="48"/>
      <c r="P37" s="6"/>
      <c r="Q37" s="46"/>
      <c r="R37" s="47"/>
      <c r="S37" s="47"/>
      <c r="T37" s="47"/>
      <c r="U37" s="47"/>
      <c r="V37" s="47"/>
      <c r="W37" s="48"/>
      <c r="X37" s="6"/>
      <c r="Y37" s="6"/>
      <c r="Z37" s="6"/>
      <c r="AA37" s="6"/>
      <c r="AB37" s="6"/>
      <c r="AC37" s="6"/>
      <c r="AD37" s="6"/>
      <c r="AE37" s="7"/>
      <c r="AF37" s="32"/>
      <c r="AG37" s="32"/>
      <c r="AH37" s="32"/>
      <c r="AI37" s="32"/>
      <c r="AJ37" s="32"/>
      <c r="AK37" s="32"/>
      <c r="AL37" s="32"/>
      <c r="AM37" s="32"/>
      <c r="AN37" s="32"/>
      <c r="AO37" s="32"/>
      <c r="AP37" s="32"/>
      <c r="AQ37" s="32"/>
      <c r="AR37" s="32"/>
    </row>
    <row r="38" spans="1:44" ht="27" x14ac:dyDescent="0.4">
      <c r="A38" s="46"/>
      <c r="B38" s="47"/>
      <c r="C38" s="47"/>
      <c r="D38" s="47"/>
      <c r="E38" s="47"/>
      <c r="F38" s="47"/>
      <c r="G38" s="48"/>
      <c r="H38" s="6"/>
      <c r="I38" s="46"/>
      <c r="J38" s="47"/>
      <c r="K38" s="47"/>
      <c r="L38" s="47"/>
      <c r="M38" s="47"/>
      <c r="N38" s="47"/>
      <c r="O38" s="48"/>
      <c r="P38" s="6"/>
      <c r="Q38" s="46"/>
      <c r="R38" s="47"/>
      <c r="S38" s="47"/>
      <c r="T38" s="47"/>
      <c r="U38" s="47"/>
      <c r="V38" s="47"/>
      <c r="W38" s="48"/>
      <c r="X38" s="46" t="s">
        <v>127</v>
      </c>
      <c r="Y38" s="47"/>
      <c r="Z38" s="47"/>
      <c r="AA38" s="47"/>
      <c r="AB38" s="47"/>
      <c r="AC38" s="47"/>
      <c r="AD38" s="47"/>
      <c r="AE38" s="48"/>
      <c r="AF38" s="32"/>
      <c r="AG38" s="32"/>
      <c r="AH38" s="32"/>
      <c r="AI38" s="32"/>
      <c r="AJ38" s="32"/>
      <c r="AK38" s="32"/>
      <c r="AL38" s="32"/>
      <c r="AM38" s="32"/>
      <c r="AN38" s="32"/>
      <c r="AO38" s="32"/>
      <c r="AP38" s="32"/>
      <c r="AQ38" s="32"/>
      <c r="AR38" s="32"/>
    </row>
    <row r="39" spans="1:44" ht="25.5" thickBot="1" x14ac:dyDescent="0.45">
      <c r="A39" s="49"/>
      <c r="B39" s="50"/>
      <c r="C39" s="50"/>
      <c r="D39" s="50"/>
      <c r="E39" s="50"/>
      <c r="F39" s="50"/>
      <c r="G39" s="51"/>
      <c r="H39" s="6"/>
      <c r="I39" s="49"/>
      <c r="J39" s="50"/>
      <c r="K39" s="50"/>
      <c r="L39" s="50"/>
      <c r="M39" s="50"/>
      <c r="N39" s="50"/>
      <c r="O39" s="51"/>
      <c r="P39" s="6"/>
      <c r="Q39" s="49"/>
      <c r="R39" s="50"/>
      <c r="S39" s="50"/>
      <c r="T39" s="50"/>
      <c r="U39" s="50"/>
      <c r="V39" s="50"/>
      <c r="W39" s="51"/>
      <c r="X39" s="46" t="s">
        <v>128</v>
      </c>
      <c r="Y39" s="47"/>
      <c r="Z39" s="47"/>
      <c r="AA39" s="47"/>
      <c r="AB39" s="47"/>
      <c r="AC39" s="47"/>
      <c r="AD39" s="47"/>
      <c r="AE39" s="48"/>
      <c r="AF39" s="32"/>
      <c r="AG39" s="32"/>
      <c r="AH39" s="32"/>
      <c r="AI39" s="32"/>
      <c r="AJ39" s="32"/>
      <c r="AK39" s="32"/>
      <c r="AL39" s="32"/>
      <c r="AM39" s="32"/>
      <c r="AN39" s="32"/>
      <c r="AO39" s="32"/>
      <c r="AP39" s="32"/>
      <c r="AQ39" s="32"/>
      <c r="AR39" s="32"/>
    </row>
    <row r="40" spans="1:44" ht="15.75" thickBot="1" x14ac:dyDescent="0.3">
      <c r="A40" s="9"/>
      <c r="B40" s="10"/>
      <c r="C40" s="10"/>
      <c r="D40" s="10"/>
      <c r="E40" s="10"/>
      <c r="F40" s="10"/>
      <c r="G40" s="10"/>
      <c r="H40" s="10"/>
      <c r="I40" s="10"/>
      <c r="J40" s="10"/>
      <c r="K40" s="10"/>
      <c r="L40" s="10"/>
      <c r="M40" s="10"/>
      <c r="N40" s="10"/>
      <c r="O40" s="10"/>
      <c r="P40" s="10"/>
      <c r="Q40" s="10"/>
      <c r="R40" s="10"/>
      <c r="S40" s="10"/>
      <c r="T40" s="10"/>
      <c r="U40" s="10"/>
      <c r="V40" s="10"/>
      <c r="W40" s="10"/>
      <c r="X40" s="10"/>
      <c r="Y40" s="10"/>
      <c r="Z40" s="10"/>
      <c r="AA40" s="10"/>
      <c r="AB40" s="10"/>
      <c r="AC40" s="10"/>
      <c r="AD40" s="10"/>
      <c r="AE40" s="11"/>
      <c r="AF40" s="32"/>
      <c r="AG40" s="32"/>
      <c r="AH40" s="32"/>
      <c r="AI40" s="32"/>
      <c r="AJ40" s="32"/>
      <c r="AK40" s="32"/>
      <c r="AL40" s="32"/>
      <c r="AM40" s="32"/>
      <c r="AN40" s="32"/>
      <c r="AO40" s="32"/>
      <c r="AP40" s="32"/>
      <c r="AQ40" s="32"/>
      <c r="AR40" s="32"/>
    </row>
    <row r="41" spans="1:44" ht="21" thickBot="1" x14ac:dyDescent="0.4">
      <c r="A41" s="41" t="s">
        <v>108</v>
      </c>
      <c r="B41" s="42"/>
      <c r="C41" s="42"/>
      <c r="D41" s="42"/>
      <c r="E41" s="42"/>
      <c r="F41" s="42"/>
      <c r="G41" s="42"/>
      <c r="H41" s="12"/>
      <c r="I41" s="77" t="s">
        <v>109</v>
      </c>
      <c r="J41" s="42"/>
      <c r="K41" s="42"/>
      <c r="L41" s="42"/>
      <c r="M41" s="42"/>
      <c r="N41" s="42"/>
      <c r="O41" s="42"/>
      <c r="P41" s="12"/>
      <c r="Q41" s="77" t="s">
        <v>110</v>
      </c>
      <c r="R41" s="77"/>
      <c r="S41" s="77"/>
      <c r="T41" s="77"/>
      <c r="U41" s="77"/>
      <c r="V41" s="77"/>
      <c r="W41" s="77"/>
      <c r="X41" s="12"/>
      <c r="Y41" s="12"/>
      <c r="Z41" s="12"/>
      <c r="AA41" s="12"/>
      <c r="AB41" s="12"/>
      <c r="AC41" s="12"/>
      <c r="AD41" s="13"/>
      <c r="AE41" s="14"/>
      <c r="AF41" s="32"/>
      <c r="AG41" s="32"/>
      <c r="AH41" s="32"/>
      <c r="AI41" s="32"/>
      <c r="AJ41" s="32"/>
      <c r="AK41" s="32"/>
      <c r="AL41" s="32"/>
      <c r="AM41" s="32"/>
      <c r="AN41" s="32"/>
      <c r="AO41" s="32"/>
      <c r="AP41" s="32"/>
      <c r="AQ41" s="32"/>
      <c r="AR41" s="32"/>
    </row>
    <row r="42" spans="1:44" ht="15" customHeight="1" x14ac:dyDescent="0.25">
      <c r="A42" s="64" t="str">
        <f>HLOOKUP(L18,'Base de données'!T19:CX37,8,1)</f>
        <v>*</v>
      </c>
      <c r="B42" s="65"/>
      <c r="C42" s="65"/>
      <c r="D42" s="65"/>
      <c r="E42" s="65"/>
      <c r="F42" s="65"/>
      <c r="G42" s="66"/>
      <c r="H42" s="15"/>
      <c r="I42" s="64" t="str">
        <f>HLOOKUP(L18,'Base de données'!T19:CX37,9,1)</f>
        <v>*</v>
      </c>
      <c r="J42" s="65"/>
      <c r="K42" s="65"/>
      <c r="L42" s="65"/>
      <c r="M42" s="65"/>
      <c r="N42" s="65"/>
      <c r="O42" s="66"/>
      <c r="P42" s="15"/>
      <c r="Q42" s="64" t="str">
        <f>HLOOKUP(L18,'Base de données'!T19:CX37,10,1)</f>
        <v>*</v>
      </c>
      <c r="R42" s="65"/>
      <c r="S42" s="65"/>
      <c r="T42" s="65"/>
      <c r="U42" s="65"/>
      <c r="V42" s="65"/>
      <c r="W42" s="66"/>
      <c r="X42" s="15"/>
      <c r="Y42" s="15"/>
      <c r="Z42" s="15"/>
      <c r="AA42" s="15"/>
      <c r="AB42" s="15"/>
      <c r="AC42" s="15"/>
      <c r="AD42" s="16"/>
      <c r="AE42" s="17"/>
      <c r="AF42" s="32"/>
      <c r="AG42" s="32"/>
      <c r="AH42" s="32"/>
      <c r="AI42" s="32"/>
      <c r="AJ42" s="32"/>
      <c r="AK42" s="32"/>
      <c r="AL42" s="32"/>
      <c r="AM42" s="32"/>
      <c r="AN42" s="32"/>
      <c r="AO42" s="32"/>
      <c r="AP42" s="32"/>
      <c r="AQ42" s="32"/>
      <c r="AR42" s="32"/>
    </row>
    <row r="43" spans="1:44" ht="15" customHeight="1" x14ac:dyDescent="0.25">
      <c r="A43" s="67"/>
      <c r="B43" s="68"/>
      <c r="C43" s="68"/>
      <c r="D43" s="68"/>
      <c r="E43" s="68"/>
      <c r="F43" s="68"/>
      <c r="G43" s="69"/>
      <c r="H43" s="15"/>
      <c r="I43" s="67"/>
      <c r="J43" s="68"/>
      <c r="K43" s="68"/>
      <c r="L43" s="68"/>
      <c r="M43" s="68"/>
      <c r="N43" s="68"/>
      <c r="O43" s="69"/>
      <c r="P43" s="15"/>
      <c r="Q43" s="67"/>
      <c r="R43" s="68"/>
      <c r="S43" s="68"/>
      <c r="T43" s="68"/>
      <c r="U43" s="68"/>
      <c r="V43" s="68"/>
      <c r="W43" s="69"/>
      <c r="X43" s="15"/>
      <c r="Y43" s="15"/>
      <c r="Z43" s="15"/>
      <c r="AA43" s="15"/>
      <c r="AB43" s="15"/>
      <c r="AC43" s="15"/>
      <c r="AD43" s="16"/>
      <c r="AE43" s="17"/>
      <c r="AF43" s="32"/>
      <c r="AG43" s="32"/>
      <c r="AH43" s="32"/>
      <c r="AI43" s="32"/>
      <c r="AJ43" s="32"/>
      <c r="AK43" s="32"/>
      <c r="AL43" s="32"/>
      <c r="AM43" s="32"/>
      <c r="AN43" s="32"/>
      <c r="AO43" s="32"/>
      <c r="AP43" s="32"/>
      <c r="AQ43" s="32"/>
      <c r="AR43" s="32"/>
    </row>
    <row r="44" spans="1:44" ht="15" customHeight="1" x14ac:dyDescent="0.25">
      <c r="A44" s="67"/>
      <c r="B44" s="68"/>
      <c r="C44" s="68"/>
      <c r="D44" s="68"/>
      <c r="E44" s="68"/>
      <c r="F44" s="68"/>
      <c r="G44" s="69"/>
      <c r="H44" s="15"/>
      <c r="I44" s="67"/>
      <c r="J44" s="68"/>
      <c r="K44" s="68"/>
      <c r="L44" s="68"/>
      <c r="M44" s="68"/>
      <c r="N44" s="68"/>
      <c r="O44" s="69"/>
      <c r="P44" s="15"/>
      <c r="Q44" s="67"/>
      <c r="R44" s="68"/>
      <c r="S44" s="68"/>
      <c r="T44" s="68"/>
      <c r="U44" s="68"/>
      <c r="V44" s="68"/>
      <c r="W44" s="69"/>
      <c r="X44" s="15"/>
      <c r="Y44" s="15"/>
      <c r="Z44" s="15"/>
      <c r="AA44" s="15"/>
      <c r="AB44" s="15"/>
      <c r="AC44" s="15"/>
      <c r="AD44" s="16"/>
      <c r="AE44" s="17"/>
      <c r="AF44" s="32"/>
      <c r="AG44" s="32"/>
      <c r="AH44" s="32"/>
      <c r="AI44" s="32"/>
      <c r="AJ44" s="32"/>
      <c r="AK44" s="32"/>
      <c r="AL44" s="32"/>
      <c r="AM44" s="32"/>
      <c r="AN44" s="32"/>
      <c r="AO44" s="32"/>
      <c r="AP44" s="32"/>
      <c r="AQ44" s="32"/>
      <c r="AR44" s="32"/>
    </row>
    <row r="45" spans="1:44" ht="15" customHeight="1" x14ac:dyDescent="0.25">
      <c r="A45" s="67"/>
      <c r="B45" s="68"/>
      <c r="C45" s="68"/>
      <c r="D45" s="68"/>
      <c r="E45" s="68"/>
      <c r="F45" s="68"/>
      <c r="G45" s="69"/>
      <c r="H45" s="15"/>
      <c r="I45" s="67"/>
      <c r="J45" s="68"/>
      <c r="K45" s="68"/>
      <c r="L45" s="68"/>
      <c r="M45" s="68"/>
      <c r="N45" s="68"/>
      <c r="O45" s="69"/>
      <c r="P45" s="15"/>
      <c r="Q45" s="67"/>
      <c r="R45" s="68"/>
      <c r="S45" s="68"/>
      <c r="T45" s="68"/>
      <c r="U45" s="68"/>
      <c r="V45" s="68"/>
      <c r="W45" s="69"/>
      <c r="X45" s="15"/>
      <c r="Y45" s="15"/>
      <c r="Z45" s="15"/>
      <c r="AA45" s="15"/>
      <c r="AB45" s="15"/>
      <c r="AC45" s="15"/>
      <c r="AD45" s="16"/>
      <c r="AE45" s="17"/>
      <c r="AF45" s="32"/>
      <c r="AG45" s="32"/>
      <c r="AH45" s="32"/>
      <c r="AI45" s="32"/>
      <c r="AJ45" s="32"/>
      <c r="AK45" s="32"/>
      <c r="AL45" s="32"/>
      <c r="AM45" s="32"/>
      <c r="AN45" s="32"/>
      <c r="AO45" s="32"/>
      <c r="AP45" s="32"/>
      <c r="AQ45" s="32"/>
      <c r="AR45" s="32"/>
    </row>
    <row r="46" spans="1:44" ht="15" customHeight="1" x14ac:dyDescent="0.25">
      <c r="A46" s="67"/>
      <c r="B46" s="68"/>
      <c r="C46" s="68"/>
      <c r="D46" s="68"/>
      <c r="E46" s="68"/>
      <c r="F46" s="68"/>
      <c r="G46" s="69"/>
      <c r="H46" s="15"/>
      <c r="I46" s="67"/>
      <c r="J46" s="68"/>
      <c r="K46" s="68"/>
      <c r="L46" s="68"/>
      <c r="M46" s="68"/>
      <c r="N46" s="68"/>
      <c r="O46" s="69"/>
      <c r="P46" s="15"/>
      <c r="Q46" s="67"/>
      <c r="R46" s="68"/>
      <c r="S46" s="68"/>
      <c r="T46" s="68"/>
      <c r="U46" s="68"/>
      <c r="V46" s="68"/>
      <c r="W46" s="69"/>
      <c r="X46" s="15"/>
      <c r="Y46" s="15"/>
      <c r="Z46" s="15"/>
      <c r="AA46" s="15"/>
      <c r="AB46" s="15"/>
      <c r="AC46" s="15"/>
      <c r="AD46" s="16"/>
      <c r="AE46" s="17"/>
      <c r="AF46" s="32"/>
      <c r="AG46" s="32"/>
      <c r="AH46" s="32"/>
      <c r="AI46" s="32"/>
      <c r="AJ46" s="32"/>
      <c r="AK46" s="32"/>
      <c r="AL46" s="32"/>
      <c r="AM46" s="32"/>
      <c r="AN46" s="32"/>
      <c r="AO46" s="32"/>
      <c r="AP46" s="32"/>
      <c r="AQ46" s="32"/>
      <c r="AR46" s="32"/>
    </row>
    <row r="47" spans="1:44" ht="15" customHeight="1" x14ac:dyDescent="0.25">
      <c r="A47" s="67"/>
      <c r="B47" s="68"/>
      <c r="C47" s="68"/>
      <c r="D47" s="68"/>
      <c r="E47" s="68"/>
      <c r="F47" s="68"/>
      <c r="G47" s="69"/>
      <c r="H47" s="15"/>
      <c r="I47" s="67"/>
      <c r="J47" s="68"/>
      <c r="K47" s="68"/>
      <c r="L47" s="68"/>
      <c r="M47" s="68"/>
      <c r="N47" s="68"/>
      <c r="O47" s="69"/>
      <c r="P47" s="15"/>
      <c r="Q47" s="67"/>
      <c r="R47" s="68"/>
      <c r="S47" s="68"/>
      <c r="T47" s="68"/>
      <c r="U47" s="68"/>
      <c r="V47" s="68"/>
      <c r="W47" s="69"/>
      <c r="X47" s="15"/>
      <c r="Y47" s="15"/>
      <c r="Z47" s="15"/>
      <c r="AA47" s="15"/>
      <c r="AB47" s="15"/>
      <c r="AC47" s="15"/>
      <c r="AD47" s="16"/>
      <c r="AE47" s="17"/>
      <c r="AF47" s="32"/>
      <c r="AG47" s="32"/>
      <c r="AH47" s="32"/>
      <c r="AI47" s="32"/>
      <c r="AJ47" s="32"/>
      <c r="AK47" s="32"/>
      <c r="AL47" s="32"/>
      <c r="AM47" s="32"/>
      <c r="AN47" s="32"/>
      <c r="AO47" s="32"/>
      <c r="AP47" s="32"/>
      <c r="AQ47" s="32"/>
      <c r="AR47" s="32"/>
    </row>
    <row r="48" spans="1:44" ht="15" customHeight="1" x14ac:dyDescent="0.25">
      <c r="A48" s="67"/>
      <c r="B48" s="68"/>
      <c r="C48" s="68"/>
      <c r="D48" s="68"/>
      <c r="E48" s="68"/>
      <c r="F48" s="68"/>
      <c r="G48" s="69"/>
      <c r="H48" s="15"/>
      <c r="I48" s="67"/>
      <c r="J48" s="68"/>
      <c r="K48" s="68"/>
      <c r="L48" s="68"/>
      <c r="M48" s="68"/>
      <c r="N48" s="68"/>
      <c r="O48" s="69"/>
      <c r="P48" s="15"/>
      <c r="Q48" s="67"/>
      <c r="R48" s="68"/>
      <c r="S48" s="68"/>
      <c r="T48" s="68"/>
      <c r="U48" s="68"/>
      <c r="V48" s="68"/>
      <c r="W48" s="69"/>
      <c r="X48" s="15"/>
      <c r="Y48" s="15"/>
      <c r="Z48" s="15"/>
      <c r="AA48" s="15"/>
      <c r="AB48" s="15"/>
      <c r="AC48" s="15"/>
      <c r="AD48" s="16"/>
      <c r="AE48" s="17"/>
      <c r="AF48" s="32"/>
      <c r="AG48" s="32"/>
      <c r="AH48" s="32"/>
      <c r="AI48" s="32"/>
      <c r="AJ48" s="32"/>
      <c r="AK48" s="32"/>
      <c r="AL48" s="32"/>
      <c r="AM48" s="32"/>
      <c r="AN48" s="32"/>
      <c r="AO48" s="32"/>
      <c r="AP48" s="32"/>
      <c r="AQ48" s="32"/>
      <c r="AR48" s="32"/>
    </row>
    <row r="49" spans="1:44" ht="15" customHeight="1" x14ac:dyDescent="0.25">
      <c r="A49" s="67"/>
      <c r="B49" s="68"/>
      <c r="C49" s="68"/>
      <c r="D49" s="68"/>
      <c r="E49" s="68"/>
      <c r="F49" s="68"/>
      <c r="G49" s="69"/>
      <c r="H49" s="15"/>
      <c r="I49" s="67"/>
      <c r="J49" s="68"/>
      <c r="K49" s="68"/>
      <c r="L49" s="68"/>
      <c r="M49" s="68"/>
      <c r="N49" s="68"/>
      <c r="O49" s="69"/>
      <c r="P49" s="15"/>
      <c r="Q49" s="67"/>
      <c r="R49" s="68"/>
      <c r="S49" s="68"/>
      <c r="T49" s="68"/>
      <c r="U49" s="68"/>
      <c r="V49" s="68"/>
      <c r="W49" s="69"/>
      <c r="X49" s="15"/>
      <c r="Y49" s="15"/>
      <c r="Z49" s="15"/>
      <c r="AA49" s="15"/>
      <c r="AB49" s="15"/>
      <c r="AC49" s="15"/>
      <c r="AD49" s="16"/>
      <c r="AE49" s="17"/>
      <c r="AF49" s="32"/>
      <c r="AG49" s="32"/>
      <c r="AH49" s="32"/>
      <c r="AI49" s="32"/>
      <c r="AJ49" s="32"/>
      <c r="AK49" s="32"/>
      <c r="AL49" s="32"/>
      <c r="AM49" s="32"/>
      <c r="AN49" s="32"/>
      <c r="AO49" s="32"/>
      <c r="AP49" s="32"/>
      <c r="AQ49" s="32"/>
      <c r="AR49" s="32"/>
    </row>
    <row r="50" spans="1:44" ht="15" customHeight="1" x14ac:dyDescent="0.25">
      <c r="A50" s="67"/>
      <c r="B50" s="68"/>
      <c r="C50" s="68"/>
      <c r="D50" s="68"/>
      <c r="E50" s="68"/>
      <c r="F50" s="68"/>
      <c r="G50" s="69"/>
      <c r="H50" s="15"/>
      <c r="I50" s="67"/>
      <c r="J50" s="68"/>
      <c r="K50" s="68"/>
      <c r="L50" s="68"/>
      <c r="M50" s="68"/>
      <c r="N50" s="68"/>
      <c r="O50" s="69"/>
      <c r="P50" s="15"/>
      <c r="Q50" s="67"/>
      <c r="R50" s="68"/>
      <c r="S50" s="68"/>
      <c r="T50" s="68"/>
      <c r="U50" s="68"/>
      <c r="V50" s="68"/>
      <c r="W50" s="69"/>
      <c r="X50" s="15"/>
      <c r="Y50" s="15"/>
      <c r="Z50" s="15"/>
      <c r="AA50" s="15"/>
      <c r="AB50" s="15"/>
      <c r="AC50" s="15"/>
      <c r="AD50" s="16"/>
      <c r="AE50" s="17"/>
      <c r="AF50" s="32"/>
      <c r="AG50" s="32"/>
      <c r="AH50" s="32"/>
      <c r="AI50" s="32"/>
      <c r="AJ50" s="32"/>
      <c r="AK50" s="32"/>
      <c r="AL50" s="32"/>
      <c r="AM50" s="32"/>
      <c r="AN50" s="32"/>
      <c r="AO50" s="32"/>
      <c r="AP50" s="32"/>
      <c r="AQ50" s="32"/>
      <c r="AR50" s="32"/>
    </row>
    <row r="51" spans="1:44" ht="15" customHeight="1" x14ac:dyDescent="0.25">
      <c r="A51" s="67"/>
      <c r="B51" s="68"/>
      <c r="C51" s="68"/>
      <c r="D51" s="68"/>
      <c r="E51" s="68"/>
      <c r="F51" s="68"/>
      <c r="G51" s="69"/>
      <c r="H51" s="15"/>
      <c r="I51" s="67"/>
      <c r="J51" s="68"/>
      <c r="K51" s="68"/>
      <c r="L51" s="68"/>
      <c r="M51" s="68"/>
      <c r="N51" s="68"/>
      <c r="O51" s="69"/>
      <c r="P51" s="15"/>
      <c r="Q51" s="67"/>
      <c r="R51" s="68"/>
      <c r="S51" s="68"/>
      <c r="T51" s="68"/>
      <c r="U51" s="68"/>
      <c r="V51" s="68"/>
      <c r="W51" s="69"/>
      <c r="X51" s="15"/>
      <c r="Y51" s="15"/>
      <c r="Z51" s="15"/>
      <c r="AA51" s="15"/>
      <c r="AB51" s="15"/>
      <c r="AC51" s="15"/>
      <c r="AD51" s="16"/>
      <c r="AE51" s="17"/>
      <c r="AF51" s="32"/>
      <c r="AG51" s="32"/>
      <c r="AH51" s="32"/>
      <c r="AI51" s="32"/>
      <c r="AJ51" s="32"/>
      <c r="AK51" s="32"/>
      <c r="AL51" s="32"/>
      <c r="AM51" s="32"/>
      <c r="AN51" s="32"/>
      <c r="AO51" s="32"/>
      <c r="AP51" s="32"/>
      <c r="AQ51" s="32"/>
      <c r="AR51" s="32"/>
    </row>
    <row r="52" spans="1:44" ht="15.75" customHeight="1" thickBot="1" x14ac:dyDescent="0.3">
      <c r="A52" s="70"/>
      <c r="B52" s="71"/>
      <c r="C52" s="71"/>
      <c r="D52" s="71"/>
      <c r="E52" s="71"/>
      <c r="F52" s="71"/>
      <c r="G52" s="72"/>
      <c r="H52" s="15"/>
      <c r="I52" s="70"/>
      <c r="J52" s="71"/>
      <c r="K52" s="71"/>
      <c r="L52" s="71"/>
      <c r="M52" s="71"/>
      <c r="N52" s="71"/>
      <c r="O52" s="72"/>
      <c r="P52" s="15"/>
      <c r="Q52" s="70"/>
      <c r="R52" s="71"/>
      <c r="S52" s="71"/>
      <c r="T52" s="71"/>
      <c r="U52" s="71"/>
      <c r="V52" s="71"/>
      <c r="W52" s="72"/>
      <c r="X52" s="15"/>
      <c r="Y52" s="15"/>
      <c r="Z52" s="15"/>
      <c r="AA52" s="15"/>
      <c r="AB52" s="15"/>
      <c r="AC52" s="15"/>
      <c r="AD52" s="16"/>
      <c r="AE52" s="17"/>
      <c r="AF52" s="32"/>
      <c r="AG52" s="32"/>
      <c r="AH52" s="32"/>
      <c r="AI52" s="32"/>
      <c r="AJ52" s="32"/>
      <c r="AK52" s="32"/>
      <c r="AL52" s="32"/>
      <c r="AM52" s="32"/>
      <c r="AN52" s="32"/>
      <c r="AO52" s="32"/>
      <c r="AP52" s="32"/>
      <c r="AQ52" s="32"/>
      <c r="AR52" s="32"/>
    </row>
    <row r="53" spans="1:44" x14ac:dyDescent="0.25">
      <c r="A53" s="18"/>
      <c r="B53" s="15"/>
      <c r="C53" s="15"/>
      <c r="D53" s="15"/>
      <c r="E53" s="15"/>
      <c r="F53" s="15"/>
      <c r="G53" s="15"/>
      <c r="H53" s="15"/>
      <c r="I53" s="15"/>
      <c r="J53" s="15"/>
      <c r="K53" s="15"/>
      <c r="L53" s="15"/>
      <c r="M53" s="15"/>
      <c r="N53" s="15"/>
      <c r="O53" s="15"/>
      <c r="P53" s="15"/>
      <c r="Q53" s="15"/>
      <c r="R53" s="15"/>
      <c r="S53" s="15"/>
      <c r="T53" s="15"/>
      <c r="U53" s="15"/>
      <c r="V53" s="15"/>
      <c r="W53" s="15"/>
      <c r="X53" s="15"/>
      <c r="Y53" s="15"/>
      <c r="Z53" s="15"/>
      <c r="AA53" s="15"/>
      <c r="AB53" s="15"/>
      <c r="AC53" s="15"/>
      <c r="AD53" s="16"/>
      <c r="AE53" s="17"/>
      <c r="AF53" s="32"/>
      <c r="AG53" s="32"/>
      <c r="AH53" s="32"/>
      <c r="AI53" s="32"/>
      <c r="AJ53" s="32"/>
      <c r="AK53" s="32"/>
      <c r="AL53" s="32"/>
      <c r="AM53" s="32"/>
      <c r="AN53" s="32"/>
      <c r="AO53" s="32"/>
      <c r="AP53" s="32"/>
      <c r="AQ53" s="32"/>
      <c r="AR53" s="32"/>
    </row>
    <row r="54" spans="1:44" x14ac:dyDescent="0.25">
      <c r="A54" s="18"/>
      <c r="B54" s="15"/>
      <c r="C54" s="15"/>
      <c r="D54" s="15"/>
      <c r="E54" s="15"/>
      <c r="F54" s="15"/>
      <c r="G54" s="15"/>
      <c r="H54" s="15"/>
      <c r="I54" s="15"/>
      <c r="J54" s="15"/>
      <c r="K54" s="15"/>
      <c r="L54" s="15"/>
      <c r="M54" s="15"/>
      <c r="N54" s="15"/>
      <c r="O54" s="15"/>
      <c r="P54" s="15"/>
      <c r="Q54" s="15"/>
      <c r="R54" s="15"/>
      <c r="S54" s="15"/>
      <c r="T54" s="15"/>
      <c r="U54" s="15"/>
      <c r="V54" s="15"/>
      <c r="W54" s="15"/>
      <c r="X54" s="15"/>
      <c r="Y54" s="15"/>
      <c r="Z54" s="15"/>
      <c r="AA54" s="15"/>
      <c r="AB54" s="15"/>
      <c r="AC54" s="15"/>
      <c r="AD54" s="16"/>
      <c r="AE54" s="17"/>
      <c r="AF54" s="32"/>
      <c r="AG54" s="32"/>
      <c r="AH54" s="32"/>
      <c r="AI54" s="32"/>
      <c r="AJ54" s="32"/>
      <c r="AK54" s="32"/>
      <c r="AL54" s="32"/>
      <c r="AM54" s="32"/>
      <c r="AN54" s="32"/>
      <c r="AO54" s="32"/>
      <c r="AP54" s="32"/>
      <c r="AQ54" s="32"/>
      <c r="AR54" s="32"/>
    </row>
    <row r="55" spans="1:44" ht="21" thickBot="1" x14ac:dyDescent="0.4">
      <c r="A55" s="75" t="s">
        <v>111</v>
      </c>
      <c r="B55" s="76"/>
      <c r="C55" s="76"/>
      <c r="D55" s="76"/>
      <c r="E55" s="76"/>
      <c r="F55" s="76"/>
      <c r="G55" s="76"/>
      <c r="H55" s="15"/>
      <c r="I55" s="76" t="s">
        <v>112</v>
      </c>
      <c r="J55" s="76"/>
      <c r="K55" s="76"/>
      <c r="L55" s="76"/>
      <c r="M55" s="76"/>
      <c r="N55" s="76"/>
      <c r="O55" s="76"/>
      <c r="P55" s="15"/>
      <c r="Q55" s="76" t="s">
        <v>113</v>
      </c>
      <c r="R55" s="76"/>
      <c r="S55" s="76"/>
      <c r="T55" s="76"/>
      <c r="U55" s="76"/>
      <c r="V55" s="76"/>
      <c r="W55" s="76"/>
      <c r="X55" s="15"/>
      <c r="Y55" s="15"/>
      <c r="Z55" s="15"/>
      <c r="AA55" s="15"/>
      <c r="AB55" s="15"/>
      <c r="AC55" s="15"/>
      <c r="AD55" s="16"/>
      <c r="AE55" s="17"/>
      <c r="AF55" s="32"/>
      <c r="AG55" s="32"/>
      <c r="AH55" s="32"/>
      <c r="AI55" s="32"/>
      <c r="AJ55" s="32"/>
      <c r="AK55" s="32"/>
      <c r="AL55" s="32"/>
      <c r="AM55" s="32"/>
      <c r="AN55" s="32"/>
      <c r="AO55" s="32"/>
      <c r="AP55" s="32"/>
      <c r="AQ55" s="32"/>
      <c r="AR55" s="32"/>
    </row>
    <row r="56" spans="1:44" ht="15" customHeight="1" x14ac:dyDescent="0.25">
      <c r="A56" s="64" t="str">
        <f>HLOOKUP(L18,'Base de données'!T19:CX37,11,1)</f>
        <v>*</v>
      </c>
      <c r="B56" s="65"/>
      <c r="C56" s="65"/>
      <c r="D56" s="65"/>
      <c r="E56" s="65"/>
      <c r="F56" s="65"/>
      <c r="G56" s="66"/>
      <c r="H56" s="15"/>
      <c r="I56" s="64" t="str">
        <f>HLOOKUP(L18,'Base de données'!T19:CX37,12,1)</f>
        <v>*</v>
      </c>
      <c r="J56" s="65"/>
      <c r="K56" s="65"/>
      <c r="L56" s="65"/>
      <c r="M56" s="65"/>
      <c r="N56" s="65"/>
      <c r="O56" s="66"/>
      <c r="P56" s="15"/>
      <c r="Q56" s="64" t="str">
        <f>HLOOKUP(L18,'Base de données'!T19:CX37,13,1)</f>
        <v>*</v>
      </c>
      <c r="R56" s="65"/>
      <c r="S56" s="65"/>
      <c r="T56" s="65"/>
      <c r="U56" s="65"/>
      <c r="V56" s="65"/>
      <c r="W56" s="66"/>
      <c r="X56" s="15"/>
      <c r="Y56" s="15"/>
      <c r="Z56" s="15"/>
      <c r="AA56" s="15"/>
      <c r="AB56" s="15"/>
      <c r="AC56" s="15"/>
      <c r="AD56" s="16"/>
      <c r="AE56" s="17"/>
      <c r="AF56" s="32"/>
      <c r="AG56" s="32"/>
      <c r="AH56" s="32"/>
      <c r="AI56" s="32"/>
      <c r="AJ56" s="32"/>
      <c r="AK56" s="32"/>
      <c r="AL56" s="32"/>
      <c r="AM56" s="32"/>
      <c r="AN56" s="32"/>
      <c r="AO56" s="32"/>
      <c r="AP56" s="32"/>
      <c r="AQ56" s="32"/>
      <c r="AR56" s="32"/>
    </row>
    <row r="57" spans="1:44" ht="15" customHeight="1" x14ac:dyDescent="0.25">
      <c r="A57" s="67"/>
      <c r="B57" s="68"/>
      <c r="C57" s="68"/>
      <c r="D57" s="68"/>
      <c r="E57" s="68"/>
      <c r="F57" s="68"/>
      <c r="G57" s="69"/>
      <c r="H57" s="15"/>
      <c r="I57" s="67"/>
      <c r="J57" s="68"/>
      <c r="K57" s="68"/>
      <c r="L57" s="68"/>
      <c r="M57" s="68"/>
      <c r="N57" s="68"/>
      <c r="O57" s="69"/>
      <c r="P57" s="15"/>
      <c r="Q57" s="67"/>
      <c r="R57" s="68"/>
      <c r="S57" s="68"/>
      <c r="T57" s="68"/>
      <c r="U57" s="68"/>
      <c r="V57" s="68"/>
      <c r="W57" s="69"/>
      <c r="X57" s="15"/>
      <c r="Y57" s="15"/>
      <c r="Z57" s="15"/>
      <c r="AA57" s="15"/>
      <c r="AB57" s="15"/>
      <c r="AC57" s="15"/>
      <c r="AD57" s="16"/>
      <c r="AE57" s="17"/>
      <c r="AF57" s="32"/>
      <c r="AG57" s="32"/>
      <c r="AH57" s="32"/>
      <c r="AI57" s="32"/>
      <c r="AJ57" s="32"/>
      <c r="AK57" s="32"/>
      <c r="AL57" s="32"/>
      <c r="AM57" s="32"/>
      <c r="AN57" s="32"/>
      <c r="AO57" s="32"/>
      <c r="AP57" s="32"/>
      <c r="AQ57" s="32"/>
      <c r="AR57" s="32"/>
    </row>
    <row r="58" spans="1:44" ht="15" customHeight="1" x14ac:dyDescent="0.25">
      <c r="A58" s="67"/>
      <c r="B58" s="68"/>
      <c r="C58" s="68"/>
      <c r="D58" s="68"/>
      <c r="E58" s="68"/>
      <c r="F58" s="68"/>
      <c r="G58" s="69"/>
      <c r="H58" s="15"/>
      <c r="I58" s="67"/>
      <c r="J58" s="68"/>
      <c r="K58" s="68"/>
      <c r="L58" s="68"/>
      <c r="M58" s="68"/>
      <c r="N58" s="68"/>
      <c r="O58" s="69"/>
      <c r="P58" s="15"/>
      <c r="Q58" s="67"/>
      <c r="R58" s="68"/>
      <c r="S58" s="68"/>
      <c r="T58" s="68"/>
      <c r="U58" s="68"/>
      <c r="V58" s="68"/>
      <c r="W58" s="69"/>
      <c r="X58" s="15"/>
      <c r="Y58" s="15"/>
      <c r="Z58" s="15"/>
      <c r="AA58" s="15"/>
      <c r="AB58" s="15"/>
      <c r="AC58" s="15"/>
      <c r="AD58" s="16"/>
      <c r="AE58" s="17"/>
      <c r="AF58" s="32"/>
      <c r="AG58" s="32"/>
      <c r="AH58" s="32"/>
      <c r="AI58" s="32"/>
      <c r="AJ58" s="32"/>
      <c r="AK58" s="32"/>
      <c r="AL58" s="32"/>
      <c r="AM58" s="32"/>
      <c r="AN58" s="32"/>
      <c r="AO58" s="32"/>
      <c r="AP58" s="32"/>
      <c r="AQ58" s="32"/>
      <c r="AR58" s="32"/>
    </row>
    <row r="59" spans="1:44" ht="15" customHeight="1" x14ac:dyDescent="0.25">
      <c r="A59" s="67"/>
      <c r="B59" s="68"/>
      <c r="C59" s="68"/>
      <c r="D59" s="68"/>
      <c r="E59" s="68"/>
      <c r="F59" s="68"/>
      <c r="G59" s="69"/>
      <c r="H59" s="15"/>
      <c r="I59" s="67"/>
      <c r="J59" s="68"/>
      <c r="K59" s="68"/>
      <c r="L59" s="68"/>
      <c r="M59" s="68"/>
      <c r="N59" s="68"/>
      <c r="O59" s="69"/>
      <c r="P59" s="15"/>
      <c r="Q59" s="67"/>
      <c r="R59" s="68"/>
      <c r="S59" s="68"/>
      <c r="T59" s="68"/>
      <c r="U59" s="68"/>
      <c r="V59" s="68"/>
      <c r="W59" s="69"/>
      <c r="X59" s="15"/>
      <c r="Y59" s="15"/>
      <c r="Z59" s="15"/>
      <c r="AA59" s="15"/>
      <c r="AB59" s="15"/>
      <c r="AC59" s="15"/>
      <c r="AD59" s="16"/>
      <c r="AE59" s="17"/>
      <c r="AF59" s="32"/>
      <c r="AG59" s="32"/>
      <c r="AH59" s="32"/>
      <c r="AI59" s="32"/>
      <c r="AJ59" s="32"/>
      <c r="AK59" s="32"/>
      <c r="AL59" s="32"/>
      <c r="AM59" s="32"/>
      <c r="AN59" s="32"/>
      <c r="AO59" s="32"/>
      <c r="AP59" s="32"/>
      <c r="AQ59" s="32"/>
      <c r="AR59" s="32"/>
    </row>
    <row r="60" spans="1:44" ht="15" customHeight="1" x14ac:dyDescent="0.25">
      <c r="A60" s="67"/>
      <c r="B60" s="68"/>
      <c r="C60" s="68"/>
      <c r="D60" s="68"/>
      <c r="E60" s="68"/>
      <c r="F60" s="68"/>
      <c r="G60" s="69"/>
      <c r="H60" s="15"/>
      <c r="I60" s="67"/>
      <c r="J60" s="68"/>
      <c r="K60" s="68"/>
      <c r="L60" s="68"/>
      <c r="M60" s="68"/>
      <c r="N60" s="68"/>
      <c r="O60" s="69"/>
      <c r="P60" s="15"/>
      <c r="Q60" s="67"/>
      <c r="R60" s="68"/>
      <c r="S60" s="68"/>
      <c r="T60" s="68"/>
      <c r="U60" s="68"/>
      <c r="V60" s="68"/>
      <c r="W60" s="69"/>
      <c r="X60" s="15"/>
      <c r="Y60" s="15"/>
      <c r="Z60" s="15"/>
      <c r="AA60" s="15"/>
      <c r="AB60" s="15"/>
      <c r="AC60" s="15"/>
      <c r="AD60" s="16"/>
      <c r="AE60" s="17"/>
      <c r="AF60" s="32"/>
      <c r="AG60" s="32"/>
      <c r="AH60" s="32"/>
      <c r="AI60" s="32"/>
      <c r="AJ60" s="32"/>
      <c r="AK60" s="32"/>
      <c r="AL60" s="32"/>
      <c r="AM60" s="32"/>
      <c r="AN60" s="32"/>
      <c r="AO60" s="32"/>
      <c r="AP60" s="32"/>
      <c r="AQ60" s="32"/>
      <c r="AR60" s="32"/>
    </row>
    <row r="61" spans="1:44" ht="15" customHeight="1" x14ac:dyDescent="0.25">
      <c r="A61" s="67"/>
      <c r="B61" s="68"/>
      <c r="C61" s="68"/>
      <c r="D61" s="68"/>
      <c r="E61" s="68"/>
      <c r="F61" s="68"/>
      <c r="G61" s="69"/>
      <c r="H61" s="15"/>
      <c r="I61" s="67"/>
      <c r="J61" s="68"/>
      <c r="K61" s="68"/>
      <c r="L61" s="68"/>
      <c r="M61" s="68"/>
      <c r="N61" s="68"/>
      <c r="O61" s="69"/>
      <c r="P61" s="15"/>
      <c r="Q61" s="67"/>
      <c r="R61" s="68"/>
      <c r="S61" s="68"/>
      <c r="T61" s="68"/>
      <c r="U61" s="68"/>
      <c r="V61" s="68"/>
      <c r="W61" s="69"/>
      <c r="X61" s="15"/>
      <c r="Y61" s="15"/>
      <c r="Z61" s="15"/>
      <c r="AA61" s="15"/>
      <c r="AB61" s="15"/>
      <c r="AC61" s="15"/>
      <c r="AD61" s="16"/>
      <c r="AE61" s="17"/>
      <c r="AF61" s="32"/>
      <c r="AG61" s="32"/>
      <c r="AH61" s="32"/>
      <c r="AI61" s="32"/>
      <c r="AJ61" s="32"/>
      <c r="AK61" s="32"/>
      <c r="AL61" s="32"/>
      <c r="AM61" s="32"/>
      <c r="AN61" s="32"/>
      <c r="AO61" s="32"/>
      <c r="AP61" s="32"/>
      <c r="AQ61" s="32"/>
      <c r="AR61" s="32"/>
    </row>
    <row r="62" spans="1:44" ht="15" customHeight="1" x14ac:dyDescent="0.25">
      <c r="A62" s="67"/>
      <c r="B62" s="68"/>
      <c r="C62" s="68"/>
      <c r="D62" s="68"/>
      <c r="E62" s="68"/>
      <c r="F62" s="68"/>
      <c r="G62" s="69"/>
      <c r="H62" s="15"/>
      <c r="I62" s="67"/>
      <c r="J62" s="68"/>
      <c r="K62" s="68"/>
      <c r="L62" s="68"/>
      <c r="M62" s="68"/>
      <c r="N62" s="68"/>
      <c r="O62" s="69"/>
      <c r="P62" s="15"/>
      <c r="Q62" s="67"/>
      <c r="R62" s="68"/>
      <c r="S62" s="68"/>
      <c r="T62" s="68"/>
      <c r="U62" s="68"/>
      <c r="V62" s="68"/>
      <c r="W62" s="69"/>
      <c r="X62" s="15"/>
      <c r="Y62" s="15"/>
      <c r="Z62" s="15"/>
      <c r="AA62" s="15"/>
      <c r="AB62" s="15"/>
      <c r="AC62" s="15"/>
      <c r="AD62" s="16"/>
      <c r="AE62" s="17"/>
      <c r="AF62" s="32"/>
      <c r="AG62" s="32"/>
      <c r="AH62" s="32"/>
      <c r="AI62" s="32"/>
      <c r="AJ62" s="32"/>
      <c r="AK62" s="32"/>
      <c r="AL62" s="32"/>
      <c r="AM62" s="32"/>
      <c r="AN62" s="32"/>
      <c r="AO62" s="32"/>
      <c r="AP62" s="32"/>
      <c r="AQ62" s="32"/>
      <c r="AR62" s="32"/>
    </row>
    <row r="63" spans="1:44" ht="15" customHeight="1" x14ac:dyDescent="0.25">
      <c r="A63" s="67"/>
      <c r="B63" s="68"/>
      <c r="C63" s="68"/>
      <c r="D63" s="68"/>
      <c r="E63" s="68"/>
      <c r="F63" s="68"/>
      <c r="G63" s="69"/>
      <c r="H63" s="15"/>
      <c r="I63" s="67"/>
      <c r="J63" s="68"/>
      <c r="K63" s="68"/>
      <c r="L63" s="68"/>
      <c r="M63" s="68"/>
      <c r="N63" s="68"/>
      <c r="O63" s="69"/>
      <c r="P63" s="15"/>
      <c r="Q63" s="67"/>
      <c r="R63" s="68"/>
      <c r="S63" s="68"/>
      <c r="T63" s="68"/>
      <c r="U63" s="68"/>
      <c r="V63" s="68"/>
      <c r="W63" s="69"/>
      <c r="X63" s="15"/>
      <c r="Y63" s="15"/>
      <c r="Z63" s="15"/>
      <c r="AA63" s="15"/>
      <c r="AB63" s="15"/>
      <c r="AC63" s="15"/>
      <c r="AD63" s="16"/>
      <c r="AE63" s="17"/>
      <c r="AF63" s="32"/>
      <c r="AG63" s="32"/>
      <c r="AH63" s="32"/>
      <c r="AI63" s="32"/>
      <c r="AJ63" s="32"/>
      <c r="AK63" s="32"/>
      <c r="AL63" s="32"/>
      <c r="AM63" s="32"/>
      <c r="AN63" s="32"/>
      <c r="AO63" s="32"/>
      <c r="AP63" s="32"/>
      <c r="AQ63" s="32"/>
      <c r="AR63" s="32"/>
    </row>
    <row r="64" spans="1:44" ht="15" customHeight="1" x14ac:dyDescent="0.25">
      <c r="A64" s="67"/>
      <c r="B64" s="68"/>
      <c r="C64" s="68"/>
      <c r="D64" s="68"/>
      <c r="E64" s="68"/>
      <c r="F64" s="68"/>
      <c r="G64" s="69"/>
      <c r="H64" s="15"/>
      <c r="I64" s="67"/>
      <c r="J64" s="68"/>
      <c r="K64" s="68"/>
      <c r="L64" s="68"/>
      <c r="M64" s="68"/>
      <c r="N64" s="68"/>
      <c r="O64" s="69"/>
      <c r="P64" s="15"/>
      <c r="Q64" s="67"/>
      <c r="R64" s="68"/>
      <c r="S64" s="68"/>
      <c r="T64" s="68"/>
      <c r="U64" s="68"/>
      <c r="V64" s="68"/>
      <c r="W64" s="69"/>
      <c r="X64" s="15"/>
      <c r="Y64" s="15"/>
      <c r="Z64" s="15"/>
      <c r="AA64" s="15"/>
      <c r="AB64" s="15"/>
      <c r="AC64" s="15"/>
      <c r="AD64" s="16"/>
      <c r="AE64" s="17"/>
      <c r="AF64" s="32"/>
      <c r="AG64" s="32"/>
      <c r="AH64" s="32"/>
      <c r="AI64" s="32"/>
      <c r="AJ64" s="32"/>
      <c r="AK64" s="32"/>
      <c r="AL64" s="32"/>
      <c r="AM64" s="32"/>
      <c r="AN64" s="32"/>
      <c r="AO64" s="32"/>
      <c r="AP64" s="32"/>
      <c r="AQ64" s="32"/>
      <c r="AR64" s="32"/>
    </row>
    <row r="65" spans="1:44" ht="23.25" customHeight="1" x14ac:dyDescent="0.4">
      <c r="A65" s="67"/>
      <c r="B65" s="68"/>
      <c r="C65" s="68"/>
      <c r="D65" s="68"/>
      <c r="E65" s="68"/>
      <c r="F65" s="68"/>
      <c r="G65" s="69"/>
      <c r="H65" s="15"/>
      <c r="I65" s="67"/>
      <c r="J65" s="68"/>
      <c r="K65" s="68"/>
      <c r="L65" s="68"/>
      <c r="M65" s="68"/>
      <c r="N65" s="68"/>
      <c r="O65" s="69"/>
      <c r="P65" s="15"/>
      <c r="Q65" s="67"/>
      <c r="R65" s="68"/>
      <c r="S65" s="68"/>
      <c r="T65" s="68"/>
      <c r="U65" s="68"/>
      <c r="V65" s="68"/>
      <c r="W65" s="69"/>
      <c r="X65" s="67" t="s">
        <v>129</v>
      </c>
      <c r="Y65" s="68"/>
      <c r="Z65" s="68"/>
      <c r="AA65" s="68"/>
      <c r="AB65" s="68"/>
      <c r="AC65" s="68"/>
      <c r="AD65" s="68"/>
      <c r="AE65" s="69"/>
      <c r="AF65" s="32"/>
      <c r="AG65" s="32"/>
      <c r="AH65" s="32"/>
      <c r="AI65" s="32"/>
      <c r="AJ65" s="32"/>
      <c r="AK65" s="32"/>
      <c r="AL65" s="32"/>
      <c r="AM65" s="32"/>
      <c r="AN65" s="32"/>
      <c r="AO65" s="32"/>
      <c r="AP65" s="32"/>
      <c r="AQ65" s="32"/>
      <c r="AR65" s="32"/>
    </row>
    <row r="66" spans="1:44" ht="23.25" customHeight="1" x14ac:dyDescent="0.4">
      <c r="A66" s="67"/>
      <c r="B66" s="68"/>
      <c r="C66" s="68"/>
      <c r="D66" s="68"/>
      <c r="E66" s="68"/>
      <c r="F66" s="68"/>
      <c r="G66" s="69"/>
      <c r="H66" s="15"/>
      <c r="I66" s="67"/>
      <c r="J66" s="68"/>
      <c r="K66" s="68"/>
      <c r="L66" s="68"/>
      <c r="M66" s="68"/>
      <c r="N66" s="68"/>
      <c r="O66" s="69"/>
      <c r="P66" s="15"/>
      <c r="Q66" s="67"/>
      <c r="R66" s="68"/>
      <c r="S66" s="68"/>
      <c r="T66" s="68"/>
      <c r="U66" s="68"/>
      <c r="V66" s="68"/>
      <c r="W66" s="69"/>
      <c r="X66" s="67" t="s">
        <v>130</v>
      </c>
      <c r="Y66" s="68"/>
      <c r="Z66" s="68"/>
      <c r="AA66" s="68"/>
      <c r="AB66" s="68"/>
      <c r="AC66" s="68"/>
      <c r="AD66" s="68"/>
      <c r="AE66" s="69"/>
      <c r="AF66" s="32"/>
      <c r="AG66" s="32"/>
      <c r="AH66" s="32"/>
      <c r="AI66" s="32"/>
      <c r="AJ66" s="32"/>
      <c r="AK66" s="32"/>
      <c r="AL66" s="32"/>
      <c r="AM66" s="32"/>
      <c r="AN66" s="32"/>
      <c r="AO66" s="32"/>
      <c r="AP66" s="32"/>
      <c r="AQ66" s="32"/>
      <c r="AR66" s="32"/>
    </row>
    <row r="67" spans="1:44" ht="15.75" customHeight="1" thickBot="1" x14ac:dyDescent="0.3">
      <c r="A67" s="70"/>
      <c r="B67" s="71"/>
      <c r="C67" s="71"/>
      <c r="D67" s="71"/>
      <c r="E67" s="71"/>
      <c r="F67" s="71"/>
      <c r="G67" s="72"/>
      <c r="H67" s="15"/>
      <c r="I67" s="70"/>
      <c r="J67" s="71"/>
      <c r="K67" s="71"/>
      <c r="L67" s="71"/>
      <c r="M67" s="71"/>
      <c r="N67" s="71"/>
      <c r="O67" s="72"/>
      <c r="P67" s="15"/>
      <c r="Q67" s="70"/>
      <c r="R67" s="71"/>
      <c r="S67" s="71"/>
      <c r="T67" s="71"/>
      <c r="U67" s="71"/>
      <c r="V67" s="71"/>
      <c r="W67" s="72"/>
      <c r="X67" s="15"/>
      <c r="Y67" s="15"/>
      <c r="Z67" s="15"/>
      <c r="AA67" s="15"/>
      <c r="AB67" s="15"/>
      <c r="AC67" s="15"/>
      <c r="AD67" s="16"/>
      <c r="AE67" s="17"/>
      <c r="AF67" s="32"/>
      <c r="AG67" s="32"/>
      <c r="AH67" s="32"/>
      <c r="AI67" s="32"/>
      <c r="AJ67" s="32"/>
      <c r="AK67" s="32"/>
      <c r="AL67" s="32"/>
      <c r="AM67" s="32"/>
      <c r="AN67" s="32"/>
      <c r="AO67" s="32"/>
      <c r="AP67" s="32"/>
      <c r="AQ67" s="32"/>
      <c r="AR67" s="32"/>
    </row>
    <row r="68" spans="1:44" ht="15.75" thickBot="1" x14ac:dyDescent="0.3">
      <c r="A68" s="19"/>
      <c r="B68" s="20"/>
      <c r="C68" s="20"/>
      <c r="D68" s="20"/>
      <c r="E68" s="20"/>
      <c r="F68" s="20"/>
      <c r="G68" s="20"/>
      <c r="H68" s="20"/>
      <c r="I68" s="20"/>
      <c r="J68" s="20"/>
      <c r="K68" s="20"/>
      <c r="L68" s="20"/>
      <c r="M68" s="20"/>
      <c r="N68" s="20"/>
      <c r="O68" s="20"/>
      <c r="P68" s="20"/>
      <c r="Q68" s="20"/>
      <c r="R68" s="20"/>
      <c r="S68" s="20"/>
      <c r="T68" s="20"/>
      <c r="U68" s="20"/>
      <c r="V68" s="20"/>
      <c r="W68" s="20"/>
      <c r="X68" s="20"/>
      <c r="Y68" s="20"/>
      <c r="Z68" s="20"/>
      <c r="AA68" s="20"/>
      <c r="AB68" s="20"/>
      <c r="AC68" s="20"/>
      <c r="AD68" s="21"/>
      <c r="AE68" s="22"/>
      <c r="AF68" s="32"/>
      <c r="AG68" s="32"/>
      <c r="AH68" s="32"/>
      <c r="AI68" s="32"/>
      <c r="AJ68" s="32"/>
      <c r="AK68" s="32"/>
      <c r="AL68" s="32"/>
      <c r="AM68" s="32"/>
      <c r="AN68" s="32"/>
      <c r="AO68" s="32"/>
      <c r="AP68" s="32"/>
      <c r="AQ68" s="32"/>
      <c r="AR68" s="32"/>
    </row>
    <row r="69" spans="1:44" ht="21" thickBot="1" x14ac:dyDescent="0.4">
      <c r="A69" s="73" t="s">
        <v>114</v>
      </c>
      <c r="B69" s="74"/>
      <c r="C69" s="74"/>
      <c r="D69" s="74"/>
      <c r="E69" s="74"/>
      <c r="F69" s="74"/>
      <c r="G69" s="74"/>
      <c r="H69" s="23"/>
      <c r="I69" s="74" t="s">
        <v>115</v>
      </c>
      <c r="J69" s="74"/>
      <c r="K69" s="74"/>
      <c r="L69" s="74"/>
      <c r="M69" s="74"/>
      <c r="N69" s="74"/>
      <c r="O69" s="74"/>
      <c r="P69" s="23"/>
      <c r="Q69" s="74" t="s">
        <v>116</v>
      </c>
      <c r="R69" s="74"/>
      <c r="S69" s="74"/>
      <c r="T69" s="74"/>
      <c r="U69" s="74"/>
      <c r="V69" s="74"/>
      <c r="W69" s="74"/>
      <c r="X69" s="23"/>
      <c r="Y69" s="23"/>
      <c r="Z69" s="23"/>
      <c r="AA69" s="23"/>
      <c r="AB69" s="23"/>
      <c r="AC69" s="23"/>
      <c r="AD69" s="23"/>
      <c r="AE69" s="24"/>
      <c r="AF69" s="32"/>
      <c r="AG69" s="32"/>
      <c r="AH69" s="32"/>
      <c r="AI69" s="32"/>
      <c r="AJ69" s="32"/>
      <c r="AK69" s="32"/>
      <c r="AL69" s="32"/>
      <c r="AM69" s="32"/>
      <c r="AN69" s="32"/>
      <c r="AO69" s="32"/>
      <c r="AP69" s="32"/>
      <c r="AQ69" s="32"/>
      <c r="AR69" s="32"/>
    </row>
    <row r="70" spans="1:44" ht="15" customHeight="1" x14ac:dyDescent="0.25">
      <c r="A70" s="53" t="str">
        <f>HLOOKUP(L18,'Base de données'!T19:CX37,14,1)</f>
        <v>*</v>
      </c>
      <c r="B70" s="54"/>
      <c r="C70" s="54"/>
      <c r="D70" s="54"/>
      <c r="E70" s="54"/>
      <c r="F70" s="54"/>
      <c r="G70" s="55"/>
      <c r="H70" s="25"/>
      <c r="I70" s="53" t="str">
        <f>HLOOKUP(L18,'Base de données'!T19:CX37,15,1)</f>
        <v>*</v>
      </c>
      <c r="J70" s="54"/>
      <c r="K70" s="54"/>
      <c r="L70" s="54"/>
      <c r="M70" s="54"/>
      <c r="N70" s="54"/>
      <c r="O70" s="55"/>
      <c r="P70" s="25"/>
      <c r="Q70" s="53" t="str">
        <f>HLOOKUP(L18,'Base de données'!T19:CX37,16,1)</f>
        <v>*</v>
      </c>
      <c r="R70" s="54"/>
      <c r="S70" s="54"/>
      <c r="T70" s="54"/>
      <c r="U70" s="54"/>
      <c r="V70" s="54"/>
      <c r="W70" s="55"/>
      <c r="X70" s="25"/>
      <c r="Y70" s="25"/>
      <c r="Z70" s="25"/>
      <c r="AA70" s="25"/>
      <c r="AB70" s="25"/>
      <c r="AC70" s="25"/>
      <c r="AD70" s="25"/>
      <c r="AE70" s="26"/>
      <c r="AF70" s="32"/>
      <c r="AG70" s="32"/>
      <c r="AH70" s="32"/>
      <c r="AI70" s="32"/>
      <c r="AJ70" s="32"/>
      <c r="AK70" s="32"/>
      <c r="AL70" s="32"/>
      <c r="AM70" s="32"/>
      <c r="AN70" s="32"/>
      <c r="AO70" s="32"/>
      <c r="AP70" s="32"/>
      <c r="AQ70" s="32"/>
      <c r="AR70" s="32"/>
    </row>
    <row r="71" spans="1:44" ht="15" customHeight="1" x14ac:dyDescent="0.25">
      <c r="A71" s="56"/>
      <c r="B71" s="57"/>
      <c r="C71" s="57"/>
      <c r="D71" s="57"/>
      <c r="E71" s="57"/>
      <c r="F71" s="57"/>
      <c r="G71" s="58"/>
      <c r="H71" s="25"/>
      <c r="I71" s="56"/>
      <c r="J71" s="57"/>
      <c r="K71" s="57"/>
      <c r="L71" s="57"/>
      <c r="M71" s="57"/>
      <c r="N71" s="57"/>
      <c r="O71" s="58"/>
      <c r="P71" s="25"/>
      <c r="Q71" s="56"/>
      <c r="R71" s="57"/>
      <c r="S71" s="57"/>
      <c r="T71" s="57"/>
      <c r="U71" s="57"/>
      <c r="V71" s="57"/>
      <c r="W71" s="58"/>
      <c r="X71" s="25"/>
      <c r="Y71" s="25"/>
      <c r="Z71" s="25"/>
      <c r="AA71" s="25"/>
      <c r="AB71" s="25"/>
      <c r="AC71" s="25"/>
      <c r="AD71" s="25"/>
      <c r="AE71" s="26"/>
      <c r="AF71" s="32"/>
      <c r="AG71" s="32"/>
      <c r="AH71" s="32"/>
      <c r="AI71" s="32"/>
      <c r="AJ71" s="32"/>
      <c r="AK71" s="32"/>
      <c r="AL71" s="32"/>
      <c r="AM71" s="32"/>
      <c r="AN71" s="32"/>
      <c r="AO71" s="32"/>
      <c r="AP71" s="32"/>
      <c r="AQ71" s="32"/>
      <c r="AR71" s="32"/>
    </row>
    <row r="72" spans="1:44" ht="15" customHeight="1" x14ac:dyDescent="0.25">
      <c r="A72" s="56"/>
      <c r="B72" s="57"/>
      <c r="C72" s="57"/>
      <c r="D72" s="57"/>
      <c r="E72" s="57"/>
      <c r="F72" s="57"/>
      <c r="G72" s="58"/>
      <c r="H72" s="25"/>
      <c r="I72" s="56"/>
      <c r="J72" s="57"/>
      <c r="K72" s="57"/>
      <c r="L72" s="57"/>
      <c r="M72" s="57"/>
      <c r="N72" s="57"/>
      <c r="O72" s="58"/>
      <c r="P72" s="25"/>
      <c r="Q72" s="56"/>
      <c r="R72" s="57"/>
      <c r="S72" s="57"/>
      <c r="T72" s="57"/>
      <c r="U72" s="57"/>
      <c r="V72" s="57"/>
      <c r="W72" s="58"/>
      <c r="X72" s="25"/>
      <c r="Y72" s="25"/>
      <c r="Z72" s="25"/>
      <c r="AA72" s="25"/>
      <c r="AB72" s="25"/>
      <c r="AC72" s="25"/>
      <c r="AD72" s="25"/>
      <c r="AE72" s="26"/>
      <c r="AF72" s="32"/>
      <c r="AG72" s="32"/>
      <c r="AH72" s="32"/>
      <c r="AI72" s="32"/>
      <c r="AJ72" s="32"/>
      <c r="AK72" s="32"/>
      <c r="AL72" s="32"/>
      <c r="AM72" s="32"/>
      <c r="AN72" s="32"/>
      <c r="AO72" s="32"/>
      <c r="AP72" s="32"/>
      <c r="AQ72" s="32"/>
      <c r="AR72" s="32"/>
    </row>
    <row r="73" spans="1:44" ht="15" customHeight="1" x14ac:dyDescent="0.25">
      <c r="A73" s="56"/>
      <c r="B73" s="57"/>
      <c r="C73" s="57"/>
      <c r="D73" s="57"/>
      <c r="E73" s="57"/>
      <c r="F73" s="57"/>
      <c r="G73" s="58"/>
      <c r="H73" s="25"/>
      <c r="I73" s="56"/>
      <c r="J73" s="57"/>
      <c r="K73" s="57"/>
      <c r="L73" s="57"/>
      <c r="M73" s="57"/>
      <c r="N73" s="57"/>
      <c r="O73" s="58"/>
      <c r="P73" s="25"/>
      <c r="Q73" s="56"/>
      <c r="R73" s="57"/>
      <c r="S73" s="57"/>
      <c r="T73" s="57"/>
      <c r="U73" s="57"/>
      <c r="V73" s="57"/>
      <c r="W73" s="58"/>
      <c r="X73" s="25"/>
      <c r="Y73" s="25"/>
      <c r="Z73" s="25"/>
      <c r="AA73" s="25"/>
      <c r="AB73" s="25"/>
      <c r="AC73" s="25"/>
      <c r="AD73" s="25"/>
      <c r="AE73" s="26"/>
      <c r="AF73" s="32"/>
      <c r="AG73" s="32"/>
      <c r="AH73" s="32"/>
      <c r="AI73" s="32"/>
      <c r="AJ73" s="32"/>
      <c r="AK73" s="32"/>
      <c r="AL73" s="32"/>
      <c r="AM73" s="32"/>
      <c r="AN73" s="32"/>
      <c r="AO73" s="32"/>
      <c r="AP73" s="32"/>
      <c r="AQ73" s="32"/>
      <c r="AR73" s="32"/>
    </row>
    <row r="74" spans="1:44" ht="15" customHeight="1" x14ac:dyDescent="0.25">
      <c r="A74" s="56"/>
      <c r="B74" s="57"/>
      <c r="C74" s="57"/>
      <c r="D74" s="57"/>
      <c r="E74" s="57"/>
      <c r="F74" s="57"/>
      <c r="G74" s="58"/>
      <c r="H74" s="25"/>
      <c r="I74" s="56"/>
      <c r="J74" s="57"/>
      <c r="K74" s="57"/>
      <c r="L74" s="57"/>
      <c r="M74" s="57"/>
      <c r="N74" s="57"/>
      <c r="O74" s="58"/>
      <c r="P74" s="25"/>
      <c r="Q74" s="56"/>
      <c r="R74" s="57"/>
      <c r="S74" s="57"/>
      <c r="T74" s="57"/>
      <c r="U74" s="57"/>
      <c r="V74" s="57"/>
      <c r="W74" s="58"/>
      <c r="X74" s="25"/>
      <c r="Y74" s="25"/>
      <c r="Z74" s="25"/>
      <c r="AA74" s="25"/>
      <c r="AB74" s="25"/>
      <c r="AC74" s="25"/>
      <c r="AD74" s="25"/>
      <c r="AE74" s="26"/>
      <c r="AF74" s="32"/>
      <c r="AG74" s="32"/>
      <c r="AH74" s="32"/>
      <c r="AI74" s="32"/>
      <c r="AJ74" s="32"/>
      <c r="AK74" s="32"/>
      <c r="AL74" s="32"/>
      <c r="AM74" s="32"/>
      <c r="AN74" s="32"/>
      <c r="AO74" s="32"/>
      <c r="AP74" s="32"/>
      <c r="AQ74" s="32"/>
      <c r="AR74" s="32"/>
    </row>
    <row r="75" spans="1:44" ht="15" customHeight="1" x14ac:dyDescent="0.25">
      <c r="A75" s="56"/>
      <c r="B75" s="57"/>
      <c r="C75" s="57"/>
      <c r="D75" s="57"/>
      <c r="E75" s="57"/>
      <c r="F75" s="57"/>
      <c r="G75" s="58"/>
      <c r="H75" s="25"/>
      <c r="I75" s="56"/>
      <c r="J75" s="57"/>
      <c r="K75" s="57"/>
      <c r="L75" s="57"/>
      <c r="M75" s="57"/>
      <c r="N75" s="57"/>
      <c r="O75" s="58"/>
      <c r="P75" s="25"/>
      <c r="Q75" s="56"/>
      <c r="R75" s="57"/>
      <c r="S75" s="57"/>
      <c r="T75" s="57"/>
      <c r="U75" s="57"/>
      <c r="V75" s="57"/>
      <c r="W75" s="58"/>
      <c r="X75" s="25"/>
      <c r="Y75" s="25"/>
      <c r="Z75" s="25"/>
      <c r="AA75" s="25"/>
      <c r="AB75" s="25"/>
      <c r="AC75" s="25"/>
      <c r="AD75" s="25"/>
      <c r="AE75" s="26"/>
      <c r="AF75" s="32"/>
      <c r="AG75" s="32"/>
      <c r="AH75" s="32"/>
      <c r="AI75" s="32"/>
      <c r="AJ75" s="32"/>
      <c r="AK75" s="32"/>
      <c r="AL75" s="32"/>
      <c r="AM75" s="32"/>
      <c r="AN75" s="32"/>
      <c r="AO75" s="32"/>
      <c r="AP75" s="32"/>
      <c r="AQ75" s="32"/>
      <c r="AR75" s="32"/>
    </row>
    <row r="76" spans="1:44" ht="15" customHeight="1" x14ac:dyDescent="0.25">
      <c r="A76" s="56"/>
      <c r="B76" s="57"/>
      <c r="C76" s="57"/>
      <c r="D76" s="57"/>
      <c r="E76" s="57"/>
      <c r="F76" s="57"/>
      <c r="G76" s="58"/>
      <c r="H76" s="25"/>
      <c r="I76" s="56"/>
      <c r="J76" s="57"/>
      <c r="K76" s="57"/>
      <c r="L76" s="57"/>
      <c r="M76" s="57"/>
      <c r="N76" s="57"/>
      <c r="O76" s="58"/>
      <c r="P76" s="25"/>
      <c r="Q76" s="56"/>
      <c r="R76" s="57"/>
      <c r="S76" s="57"/>
      <c r="T76" s="57"/>
      <c r="U76" s="57"/>
      <c r="V76" s="57"/>
      <c r="W76" s="58"/>
      <c r="X76" s="25"/>
      <c r="Y76" s="25"/>
      <c r="Z76" s="25"/>
      <c r="AA76" s="25"/>
      <c r="AB76" s="25"/>
      <c r="AC76" s="25"/>
      <c r="AD76" s="25"/>
      <c r="AE76" s="26"/>
      <c r="AF76" s="32"/>
      <c r="AG76" s="32"/>
      <c r="AH76" s="32"/>
      <c r="AI76" s="32"/>
      <c r="AJ76" s="32"/>
      <c r="AK76" s="32"/>
      <c r="AL76" s="32"/>
      <c r="AM76" s="32"/>
      <c r="AN76" s="32"/>
      <c r="AO76" s="32"/>
      <c r="AP76" s="32"/>
      <c r="AQ76" s="32"/>
      <c r="AR76" s="32"/>
    </row>
    <row r="77" spans="1:44" ht="15" customHeight="1" x14ac:dyDescent="0.25">
      <c r="A77" s="56"/>
      <c r="B77" s="57"/>
      <c r="C77" s="57"/>
      <c r="D77" s="57"/>
      <c r="E77" s="57"/>
      <c r="F77" s="57"/>
      <c r="G77" s="58"/>
      <c r="H77" s="25"/>
      <c r="I77" s="56"/>
      <c r="J77" s="57"/>
      <c r="K77" s="57"/>
      <c r="L77" s="57"/>
      <c r="M77" s="57"/>
      <c r="N77" s="57"/>
      <c r="O77" s="58"/>
      <c r="P77" s="25"/>
      <c r="Q77" s="56"/>
      <c r="R77" s="57"/>
      <c r="S77" s="57"/>
      <c r="T77" s="57"/>
      <c r="U77" s="57"/>
      <c r="V77" s="57"/>
      <c r="W77" s="58"/>
      <c r="X77" s="25"/>
      <c r="Y77" s="25"/>
      <c r="Z77" s="25"/>
      <c r="AA77" s="25"/>
      <c r="AB77" s="25"/>
      <c r="AC77" s="25"/>
      <c r="AD77" s="25"/>
      <c r="AE77" s="26"/>
      <c r="AF77" s="32"/>
      <c r="AG77" s="32"/>
      <c r="AH77" s="32"/>
      <c r="AI77" s="32"/>
      <c r="AJ77" s="32"/>
      <c r="AK77" s="32"/>
      <c r="AL77" s="32"/>
      <c r="AM77" s="32"/>
      <c r="AN77" s="32"/>
      <c r="AO77" s="32"/>
      <c r="AP77" s="32"/>
      <c r="AQ77" s="32"/>
      <c r="AR77" s="32"/>
    </row>
    <row r="78" spans="1:44" ht="15" customHeight="1" x14ac:dyDescent="0.25">
      <c r="A78" s="56"/>
      <c r="B78" s="57"/>
      <c r="C78" s="57"/>
      <c r="D78" s="57"/>
      <c r="E78" s="57"/>
      <c r="F78" s="57"/>
      <c r="G78" s="58"/>
      <c r="H78" s="25"/>
      <c r="I78" s="56"/>
      <c r="J78" s="57"/>
      <c r="K78" s="57"/>
      <c r="L78" s="57"/>
      <c r="M78" s="57"/>
      <c r="N78" s="57"/>
      <c r="O78" s="58"/>
      <c r="P78" s="25"/>
      <c r="Q78" s="56"/>
      <c r="R78" s="57"/>
      <c r="S78" s="57"/>
      <c r="T78" s="57"/>
      <c r="U78" s="57"/>
      <c r="V78" s="57"/>
      <c r="W78" s="58"/>
      <c r="X78" s="25"/>
      <c r="Y78" s="25"/>
      <c r="Z78" s="25"/>
      <c r="AA78" s="25"/>
      <c r="AB78" s="25"/>
      <c r="AC78" s="25"/>
      <c r="AD78" s="25"/>
      <c r="AE78" s="26"/>
      <c r="AF78" s="32"/>
      <c r="AG78" s="32"/>
      <c r="AH78" s="32"/>
      <c r="AI78" s="32"/>
      <c r="AJ78" s="32"/>
      <c r="AK78" s="32"/>
      <c r="AL78" s="32"/>
      <c r="AM78" s="32"/>
      <c r="AN78" s="32"/>
      <c r="AO78" s="32"/>
      <c r="AP78" s="32"/>
      <c r="AQ78" s="32"/>
      <c r="AR78" s="32"/>
    </row>
    <row r="79" spans="1:44" ht="15" customHeight="1" x14ac:dyDescent="0.25">
      <c r="A79" s="56"/>
      <c r="B79" s="57"/>
      <c r="C79" s="57"/>
      <c r="D79" s="57"/>
      <c r="E79" s="57"/>
      <c r="F79" s="57"/>
      <c r="G79" s="58"/>
      <c r="H79" s="25"/>
      <c r="I79" s="56"/>
      <c r="J79" s="57"/>
      <c r="K79" s="57"/>
      <c r="L79" s="57"/>
      <c r="M79" s="57"/>
      <c r="N79" s="57"/>
      <c r="O79" s="58"/>
      <c r="P79" s="25"/>
      <c r="Q79" s="56"/>
      <c r="R79" s="57"/>
      <c r="S79" s="57"/>
      <c r="T79" s="57"/>
      <c r="U79" s="57"/>
      <c r="V79" s="57"/>
      <c r="W79" s="58"/>
      <c r="X79" s="25"/>
      <c r="Y79" s="25"/>
      <c r="Z79" s="25"/>
      <c r="AA79" s="25"/>
      <c r="AB79" s="25"/>
      <c r="AC79" s="25"/>
      <c r="AD79" s="25"/>
      <c r="AE79" s="26"/>
      <c r="AF79" s="32"/>
      <c r="AG79" s="32"/>
      <c r="AH79" s="32"/>
      <c r="AI79" s="32"/>
      <c r="AJ79" s="32"/>
      <c r="AK79" s="32"/>
      <c r="AL79" s="32"/>
      <c r="AM79" s="32"/>
      <c r="AN79" s="32"/>
      <c r="AO79" s="32"/>
      <c r="AP79" s="32"/>
      <c r="AQ79" s="32"/>
      <c r="AR79" s="32"/>
    </row>
    <row r="80" spans="1:44" ht="15" customHeight="1" x14ac:dyDescent="0.25">
      <c r="A80" s="56"/>
      <c r="B80" s="57"/>
      <c r="C80" s="57"/>
      <c r="D80" s="57"/>
      <c r="E80" s="57"/>
      <c r="F80" s="57"/>
      <c r="G80" s="58"/>
      <c r="H80" s="25"/>
      <c r="I80" s="56"/>
      <c r="J80" s="57"/>
      <c r="K80" s="57"/>
      <c r="L80" s="57"/>
      <c r="M80" s="57"/>
      <c r="N80" s="57"/>
      <c r="O80" s="58"/>
      <c r="P80" s="25"/>
      <c r="Q80" s="56"/>
      <c r="R80" s="57"/>
      <c r="S80" s="57"/>
      <c r="T80" s="57"/>
      <c r="U80" s="57"/>
      <c r="V80" s="57"/>
      <c r="W80" s="58"/>
      <c r="X80" s="25"/>
      <c r="Y80" s="25"/>
      <c r="Z80" s="25"/>
      <c r="AA80" s="25"/>
      <c r="AB80" s="25"/>
      <c r="AC80" s="25"/>
      <c r="AD80" s="25"/>
      <c r="AE80" s="26"/>
      <c r="AF80" s="32"/>
      <c r="AG80" s="32"/>
      <c r="AH80" s="32"/>
      <c r="AI80" s="32"/>
      <c r="AJ80" s="32"/>
      <c r="AK80" s="32"/>
      <c r="AL80" s="32"/>
      <c r="AM80" s="32"/>
      <c r="AN80" s="32"/>
      <c r="AO80" s="32"/>
      <c r="AP80" s="32"/>
      <c r="AQ80" s="32"/>
      <c r="AR80" s="32"/>
    </row>
    <row r="81" spans="1:44" ht="15.75" customHeight="1" thickBot="1" x14ac:dyDescent="0.3">
      <c r="A81" s="59"/>
      <c r="B81" s="60"/>
      <c r="C81" s="60"/>
      <c r="D81" s="60"/>
      <c r="E81" s="60"/>
      <c r="F81" s="60"/>
      <c r="G81" s="61"/>
      <c r="H81" s="25"/>
      <c r="I81" s="59"/>
      <c r="J81" s="60"/>
      <c r="K81" s="60"/>
      <c r="L81" s="60"/>
      <c r="M81" s="60"/>
      <c r="N81" s="60"/>
      <c r="O81" s="61"/>
      <c r="P81" s="25"/>
      <c r="Q81" s="59"/>
      <c r="R81" s="60"/>
      <c r="S81" s="60"/>
      <c r="T81" s="60"/>
      <c r="U81" s="60"/>
      <c r="V81" s="60"/>
      <c r="W81" s="61"/>
      <c r="X81" s="25"/>
      <c r="Y81" s="25"/>
      <c r="Z81" s="25"/>
      <c r="AA81" s="25"/>
      <c r="AB81" s="25"/>
      <c r="AC81" s="25"/>
      <c r="AD81" s="25"/>
      <c r="AE81" s="26"/>
      <c r="AF81" s="32"/>
      <c r="AG81" s="32"/>
      <c r="AH81" s="32"/>
      <c r="AI81" s="32"/>
      <c r="AJ81" s="32"/>
      <c r="AK81" s="32"/>
      <c r="AL81" s="32"/>
      <c r="AM81" s="32"/>
      <c r="AN81" s="32"/>
      <c r="AO81" s="32"/>
      <c r="AP81" s="32"/>
      <c r="AQ81" s="32"/>
      <c r="AR81" s="32"/>
    </row>
    <row r="82" spans="1:44" x14ac:dyDescent="0.25">
      <c r="A82" s="27"/>
      <c r="B82" s="25"/>
      <c r="C82" s="25"/>
      <c r="D82" s="25"/>
      <c r="E82" s="25"/>
      <c r="F82" s="25"/>
      <c r="G82" s="25"/>
      <c r="H82" s="25"/>
      <c r="I82" s="25"/>
      <c r="J82" s="25"/>
      <c r="K82" s="25"/>
      <c r="L82" s="25"/>
      <c r="M82" s="25"/>
      <c r="N82" s="25"/>
      <c r="O82" s="25"/>
      <c r="P82" s="25"/>
      <c r="Q82" s="25"/>
      <c r="R82" s="25"/>
      <c r="S82" s="25"/>
      <c r="T82" s="25"/>
      <c r="U82" s="25"/>
      <c r="V82" s="25"/>
      <c r="W82" s="25"/>
      <c r="X82" s="25"/>
      <c r="Y82" s="25"/>
      <c r="Z82" s="25"/>
      <c r="AA82" s="25"/>
      <c r="AB82" s="25"/>
      <c r="AC82" s="25"/>
      <c r="AD82" s="25"/>
      <c r="AE82" s="26"/>
      <c r="AF82" s="32"/>
      <c r="AG82" s="32"/>
      <c r="AH82" s="32"/>
      <c r="AI82" s="32"/>
      <c r="AJ82" s="32"/>
      <c r="AK82" s="32"/>
      <c r="AL82" s="32"/>
      <c r="AM82" s="32"/>
      <c r="AN82" s="32"/>
      <c r="AO82" s="32"/>
      <c r="AP82" s="32"/>
      <c r="AQ82" s="32"/>
      <c r="AR82" s="32"/>
    </row>
    <row r="83" spans="1:44" ht="21" thickBot="1" x14ac:dyDescent="0.4">
      <c r="A83" s="62" t="s">
        <v>117</v>
      </c>
      <c r="B83" s="63"/>
      <c r="C83" s="63"/>
      <c r="D83" s="63"/>
      <c r="E83" s="63"/>
      <c r="F83" s="63"/>
      <c r="G83" s="63"/>
      <c r="H83" s="25"/>
      <c r="I83" s="63" t="s">
        <v>118</v>
      </c>
      <c r="J83" s="63"/>
      <c r="K83" s="63"/>
      <c r="L83" s="63"/>
      <c r="M83" s="63"/>
      <c r="N83" s="63"/>
      <c r="O83" s="63"/>
      <c r="P83" s="25"/>
      <c r="Q83" s="63" t="s">
        <v>119</v>
      </c>
      <c r="R83" s="63"/>
      <c r="S83" s="63"/>
      <c r="T83" s="63"/>
      <c r="U83" s="63"/>
      <c r="V83" s="63"/>
      <c r="W83" s="63"/>
      <c r="X83" s="25"/>
      <c r="Y83" s="25"/>
      <c r="Z83" s="25"/>
      <c r="AA83" s="25"/>
      <c r="AB83" s="25"/>
      <c r="AC83" s="25"/>
      <c r="AD83" s="25"/>
      <c r="AE83" s="26"/>
      <c r="AF83" s="32"/>
      <c r="AG83" s="32"/>
      <c r="AH83" s="32"/>
      <c r="AI83" s="32"/>
      <c r="AJ83" s="32"/>
      <c r="AK83" s="32"/>
      <c r="AL83" s="32"/>
      <c r="AM83" s="32"/>
      <c r="AN83" s="32"/>
      <c r="AO83" s="32"/>
      <c r="AP83" s="32"/>
      <c r="AQ83" s="32"/>
      <c r="AR83" s="32"/>
    </row>
    <row r="84" spans="1:44" ht="15" customHeight="1" x14ac:dyDescent="0.25">
      <c r="A84" s="53" t="str">
        <f>HLOOKUP(L18,'Base de données'!T19:CX37,17,1)</f>
        <v>*</v>
      </c>
      <c r="B84" s="54"/>
      <c r="C84" s="54"/>
      <c r="D84" s="54"/>
      <c r="E84" s="54"/>
      <c r="F84" s="54"/>
      <c r="G84" s="55"/>
      <c r="H84" s="25"/>
      <c r="I84" s="53" t="str">
        <f>HLOOKUP(L18,'Base de données'!T19:CX37,18,1)</f>
        <v>*</v>
      </c>
      <c r="J84" s="54"/>
      <c r="K84" s="54"/>
      <c r="L84" s="54"/>
      <c r="M84" s="54"/>
      <c r="N84" s="54"/>
      <c r="O84" s="55"/>
      <c r="P84" s="25"/>
      <c r="Q84" s="53" t="str">
        <f>HLOOKUP(L18,'Base de données'!T19:CX37,19,1)</f>
        <v>*</v>
      </c>
      <c r="R84" s="54"/>
      <c r="S84" s="54"/>
      <c r="T84" s="54"/>
      <c r="U84" s="54"/>
      <c r="V84" s="54"/>
      <c r="W84" s="55"/>
      <c r="X84" s="25"/>
      <c r="Y84" s="25"/>
      <c r="Z84" s="25"/>
      <c r="AA84" s="25"/>
      <c r="AB84" s="25"/>
      <c r="AC84" s="25"/>
      <c r="AD84" s="25"/>
      <c r="AE84" s="26"/>
      <c r="AF84" s="32"/>
      <c r="AG84" s="32"/>
      <c r="AH84" s="32"/>
      <c r="AI84" s="32"/>
      <c r="AJ84" s="32"/>
      <c r="AK84" s="32"/>
      <c r="AL84" s="32"/>
      <c r="AM84" s="32"/>
      <c r="AN84" s="32"/>
      <c r="AO84" s="32"/>
      <c r="AP84" s="32"/>
      <c r="AQ84" s="32"/>
      <c r="AR84" s="32"/>
    </row>
    <row r="85" spans="1:44" ht="15" customHeight="1" x14ac:dyDescent="0.25">
      <c r="A85" s="56"/>
      <c r="B85" s="57"/>
      <c r="C85" s="57"/>
      <c r="D85" s="57"/>
      <c r="E85" s="57"/>
      <c r="F85" s="57"/>
      <c r="G85" s="58"/>
      <c r="H85" s="25"/>
      <c r="I85" s="56"/>
      <c r="J85" s="57"/>
      <c r="K85" s="57"/>
      <c r="L85" s="57"/>
      <c r="M85" s="57"/>
      <c r="N85" s="57"/>
      <c r="O85" s="58"/>
      <c r="P85" s="25"/>
      <c r="Q85" s="56"/>
      <c r="R85" s="57"/>
      <c r="S85" s="57"/>
      <c r="T85" s="57"/>
      <c r="U85" s="57"/>
      <c r="V85" s="57"/>
      <c r="W85" s="58"/>
      <c r="X85" s="25"/>
      <c r="Y85" s="25"/>
      <c r="Z85" s="25"/>
      <c r="AA85" s="25"/>
      <c r="AB85" s="25"/>
      <c r="AC85" s="25"/>
      <c r="AD85" s="25"/>
      <c r="AE85" s="26"/>
      <c r="AF85" s="32"/>
      <c r="AG85" s="32"/>
      <c r="AH85" s="32"/>
      <c r="AI85" s="32"/>
      <c r="AJ85" s="32"/>
      <c r="AK85" s="32"/>
      <c r="AL85" s="32"/>
      <c r="AM85" s="32"/>
      <c r="AN85" s="32"/>
      <c r="AO85" s="32"/>
      <c r="AP85" s="32"/>
      <c r="AQ85" s="32"/>
      <c r="AR85" s="32"/>
    </row>
    <row r="86" spans="1:44" ht="15" customHeight="1" x14ac:dyDescent="0.25">
      <c r="A86" s="56"/>
      <c r="B86" s="57"/>
      <c r="C86" s="57"/>
      <c r="D86" s="57"/>
      <c r="E86" s="57"/>
      <c r="F86" s="57"/>
      <c r="G86" s="58"/>
      <c r="H86" s="25"/>
      <c r="I86" s="56"/>
      <c r="J86" s="57"/>
      <c r="K86" s="57"/>
      <c r="L86" s="57"/>
      <c r="M86" s="57"/>
      <c r="N86" s="57"/>
      <c r="O86" s="58"/>
      <c r="P86" s="25"/>
      <c r="Q86" s="56"/>
      <c r="R86" s="57"/>
      <c r="S86" s="57"/>
      <c r="T86" s="57"/>
      <c r="U86" s="57"/>
      <c r="V86" s="57"/>
      <c r="W86" s="58"/>
      <c r="X86" s="25"/>
      <c r="Y86" s="25"/>
      <c r="Z86" s="25"/>
      <c r="AA86" s="25"/>
      <c r="AB86" s="25"/>
      <c r="AC86" s="25"/>
      <c r="AD86" s="25"/>
      <c r="AE86" s="26"/>
      <c r="AF86" s="32"/>
      <c r="AG86" s="32"/>
      <c r="AH86" s="32"/>
      <c r="AI86" s="32"/>
      <c r="AJ86" s="32"/>
      <c r="AK86" s="32"/>
      <c r="AL86" s="32"/>
      <c r="AM86" s="32"/>
      <c r="AN86" s="32"/>
      <c r="AO86" s="32"/>
      <c r="AP86" s="32"/>
      <c r="AQ86" s="32"/>
      <c r="AR86" s="32"/>
    </row>
    <row r="87" spans="1:44" ht="15" customHeight="1" x14ac:dyDescent="0.25">
      <c r="A87" s="56"/>
      <c r="B87" s="57"/>
      <c r="C87" s="57"/>
      <c r="D87" s="57"/>
      <c r="E87" s="57"/>
      <c r="F87" s="57"/>
      <c r="G87" s="58"/>
      <c r="H87" s="25"/>
      <c r="I87" s="56"/>
      <c r="J87" s="57"/>
      <c r="K87" s="57"/>
      <c r="L87" s="57"/>
      <c r="M87" s="57"/>
      <c r="N87" s="57"/>
      <c r="O87" s="58"/>
      <c r="P87" s="25"/>
      <c r="Q87" s="56"/>
      <c r="R87" s="57"/>
      <c r="S87" s="57"/>
      <c r="T87" s="57"/>
      <c r="U87" s="57"/>
      <c r="V87" s="57"/>
      <c r="W87" s="58"/>
      <c r="X87" s="25"/>
      <c r="Y87" s="25"/>
      <c r="Z87" s="25"/>
      <c r="AA87" s="25"/>
      <c r="AB87" s="25"/>
      <c r="AC87" s="25"/>
      <c r="AD87" s="25"/>
      <c r="AE87" s="26"/>
      <c r="AF87" s="32"/>
      <c r="AG87" s="32"/>
      <c r="AH87" s="32"/>
      <c r="AI87" s="32"/>
      <c r="AJ87" s="32"/>
      <c r="AK87" s="32"/>
      <c r="AL87" s="32"/>
      <c r="AM87" s="32"/>
      <c r="AN87" s="32"/>
      <c r="AO87" s="32"/>
      <c r="AP87" s="32"/>
      <c r="AQ87" s="32"/>
      <c r="AR87" s="32"/>
    </row>
    <row r="88" spans="1:44" ht="15" customHeight="1" x14ac:dyDescent="0.25">
      <c r="A88" s="56"/>
      <c r="B88" s="57"/>
      <c r="C88" s="57"/>
      <c r="D88" s="57"/>
      <c r="E88" s="57"/>
      <c r="F88" s="57"/>
      <c r="G88" s="58"/>
      <c r="H88" s="25"/>
      <c r="I88" s="56"/>
      <c r="J88" s="57"/>
      <c r="K88" s="57"/>
      <c r="L88" s="57"/>
      <c r="M88" s="57"/>
      <c r="N88" s="57"/>
      <c r="O88" s="58"/>
      <c r="P88" s="25"/>
      <c r="Q88" s="56"/>
      <c r="R88" s="57"/>
      <c r="S88" s="57"/>
      <c r="T88" s="57"/>
      <c r="U88" s="57"/>
      <c r="V88" s="57"/>
      <c r="W88" s="58"/>
      <c r="X88" s="25"/>
      <c r="Y88" s="25"/>
      <c r="Z88" s="25"/>
      <c r="AA88" s="25"/>
      <c r="AB88" s="25"/>
      <c r="AC88" s="25"/>
      <c r="AD88" s="25"/>
      <c r="AE88" s="26"/>
      <c r="AF88" s="32"/>
      <c r="AG88" s="32"/>
      <c r="AH88" s="32"/>
      <c r="AI88" s="32"/>
      <c r="AJ88" s="32"/>
      <c r="AK88" s="32"/>
      <c r="AL88" s="32"/>
      <c r="AM88" s="32"/>
      <c r="AN88" s="32"/>
      <c r="AO88" s="32"/>
      <c r="AP88" s="32"/>
      <c r="AQ88" s="32"/>
      <c r="AR88" s="32"/>
    </row>
    <row r="89" spans="1:44" ht="15" customHeight="1" x14ac:dyDescent="0.25">
      <c r="A89" s="56"/>
      <c r="B89" s="57"/>
      <c r="C89" s="57"/>
      <c r="D89" s="57"/>
      <c r="E89" s="57"/>
      <c r="F89" s="57"/>
      <c r="G89" s="58"/>
      <c r="H89" s="25"/>
      <c r="I89" s="56"/>
      <c r="J89" s="57"/>
      <c r="K89" s="57"/>
      <c r="L89" s="57"/>
      <c r="M89" s="57"/>
      <c r="N89" s="57"/>
      <c r="O89" s="58"/>
      <c r="P89" s="25"/>
      <c r="Q89" s="56"/>
      <c r="R89" s="57"/>
      <c r="S89" s="57"/>
      <c r="T89" s="57"/>
      <c r="U89" s="57"/>
      <c r="V89" s="57"/>
      <c r="W89" s="58"/>
      <c r="X89" s="25"/>
      <c r="Y89" s="25"/>
      <c r="Z89" s="25"/>
      <c r="AA89" s="25"/>
      <c r="AB89" s="25"/>
      <c r="AC89" s="25"/>
      <c r="AD89" s="25"/>
      <c r="AE89" s="26"/>
      <c r="AF89" s="32"/>
      <c r="AG89" s="32"/>
      <c r="AH89" s="32"/>
      <c r="AI89" s="32"/>
      <c r="AJ89" s="32"/>
      <c r="AK89" s="32"/>
      <c r="AL89" s="32"/>
      <c r="AM89" s="32"/>
      <c r="AN89" s="32"/>
      <c r="AO89" s="32"/>
      <c r="AP89" s="32"/>
      <c r="AQ89" s="32"/>
      <c r="AR89" s="32"/>
    </row>
    <row r="90" spans="1:44" ht="15" customHeight="1" x14ac:dyDescent="0.25">
      <c r="A90" s="56"/>
      <c r="B90" s="57"/>
      <c r="C90" s="57"/>
      <c r="D90" s="57"/>
      <c r="E90" s="57"/>
      <c r="F90" s="57"/>
      <c r="G90" s="58"/>
      <c r="H90" s="25"/>
      <c r="I90" s="56"/>
      <c r="J90" s="57"/>
      <c r="K90" s="57"/>
      <c r="L90" s="57"/>
      <c r="M90" s="57"/>
      <c r="N90" s="57"/>
      <c r="O90" s="58"/>
      <c r="P90" s="25"/>
      <c r="Q90" s="56"/>
      <c r="R90" s="57"/>
      <c r="S90" s="57"/>
      <c r="T90" s="57"/>
      <c r="U90" s="57"/>
      <c r="V90" s="57"/>
      <c r="W90" s="58"/>
      <c r="X90" s="25"/>
      <c r="Y90" s="25"/>
      <c r="Z90" s="25"/>
      <c r="AA90" s="25"/>
      <c r="AB90" s="25"/>
      <c r="AC90" s="25"/>
      <c r="AD90" s="25"/>
      <c r="AE90" s="26"/>
      <c r="AF90" s="32"/>
      <c r="AG90" s="32"/>
      <c r="AH90" s="32"/>
      <c r="AI90" s="32"/>
      <c r="AJ90" s="32"/>
      <c r="AK90" s="32"/>
      <c r="AL90" s="32"/>
      <c r="AM90" s="32"/>
      <c r="AN90" s="32"/>
      <c r="AO90" s="32"/>
      <c r="AP90" s="32"/>
      <c r="AQ90" s="32"/>
      <c r="AR90" s="32"/>
    </row>
    <row r="91" spans="1:44" ht="15" customHeight="1" x14ac:dyDescent="0.25">
      <c r="A91" s="56"/>
      <c r="B91" s="57"/>
      <c r="C91" s="57"/>
      <c r="D91" s="57"/>
      <c r="E91" s="57"/>
      <c r="F91" s="57"/>
      <c r="G91" s="58"/>
      <c r="H91" s="25"/>
      <c r="I91" s="56"/>
      <c r="J91" s="57"/>
      <c r="K91" s="57"/>
      <c r="L91" s="57"/>
      <c r="M91" s="57"/>
      <c r="N91" s="57"/>
      <c r="O91" s="58"/>
      <c r="P91" s="25"/>
      <c r="Q91" s="56"/>
      <c r="R91" s="57"/>
      <c r="S91" s="57"/>
      <c r="T91" s="57"/>
      <c r="U91" s="57"/>
      <c r="V91" s="57"/>
      <c r="W91" s="58"/>
      <c r="X91" s="25"/>
      <c r="Y91" s="25"/>
      <c r="Z91" s="25"/>
      <c r="AA91" s="25"/>
      <c r="AB91" s="25"/>
      <c r="AC91" s="25"/>
      <c r="AD91" s="25"/>
      <c r="AE91" s="26"/>
      <c r="AF91" s="32"/>
      <c r="AG91" s="32"/>
      <c r="AH91" s="32"/>
      <c r="AI91" s="32"/>
      <c r="AJ91" s="32"/>
      <c r="AK91" s="32"/>
      <c r="AL91" s="32"/>
      <c r="AM91" s="32"/>
      <c r="AN91" s="32"/>
      <c r="AO91" s="32"/>
      <c r="AP91" s="32"/>
      <c r="AQ91" s="32"/>
      <c r="AR91" s="32"/>
    </row>
    <row r="92" spans="1:44" ht="15" customHeight="1" x14ac:dyDescent="0.25">
      <c r="A92" s="56"/>
      <c r="B92" s="57"/>
      <c r="C92" s="57"/>
      <c r="D92" s="57"/>
      <c r="E92" s="57"/>
      <c r="F92" s="57"/>
      <c r="G92" s="58"/>
      <c r="H92" s="25"/>
      <c r="I92" s="56"/>
      <c r="J92" s="57"/>
      <c r="K92" s="57"/>
      <c r="L92" s="57"/>
      <c r="M92" s="57"/>
      <c r="N92" s="57"/>
      <c r="O92" s="58"/>
      <c r="P92" s="25"/>
      <c r="Q92" s="56"/>
      <c r="R92" s="57"/>
      <c r="S92" s="57"/>
      <c r="T92" s="57"/>
      <c r="U92" s="57"/>
      <c r="V92" s="57"/>
      <c r="W92" s="58"/>
      <c r="X92" s="25"/>
      <c r="Y92" s="25"/>
      <c r="Z92" s="25"/>
      <c r="AA92" s="25"/>
      <c r="AB92" s="25"/>
      <c r="AC92" s="25"/>
      <c r="AD92" s="25"/>
      <c r="AE92" s="26"/>
      <c r="AF92" s="32"/>
      <c r="AG92" s="32"/>
      <c r="AH92" s="32"/>
      <c r="AI92" s="32"/>
      <c r="AJ92" s="32"/>
      <c r="AK92" s="32"/>
      <c r="AL92" s="32"/>
      <c r="AM92" s="32"/>
      <c r="AN92" s="32"/>
      <c r="AO92" s="32"/>
      <c r="AP92" s="32"/>
      <c r="AQ92" s="32"/>
      <c r="AR92" s="32"/>
    </row>
    <row r="93" spans="1:44" ht="15" customHeight="1" x14ac:dyDescent="0.25">
      <c r="A93" s="56"/>
      <c r="B93" s="57"/>
      <c r="C93" s="57"/>
      <c r="D93" s="57"/>
      <c r="E93" s="57"/>
      <c r="F93" s="57"/>
      <c r="G93" s="58"/>
      <c r="H93" s="25"/>
      <c r="I93" s="56"/>
      <c r="J93" s="57"/>
      <c r="K93" s="57"/>
      <c r="L93" s="57"/>
      <c r="M93" s="57"/>
      <c r="N93" s="57"/>
      <c r="O93" s="58"/>
      <c r="P93" s="25"/>
      <c r="Q93" s="56"/>
      <c r="R93" s="57"/>
      <c r="S93" s="57"/>
      <c r="T93" s="57"/>
      <c r="U93" s="57"/>
      <c r="V93" s="57"/>
      <c r="W93" s="58"/>
      <c r="X93" s="25"/>
      <c r="Y93" s="25"/>
      <c r="Z93" s="25"/>
      <c r="AA93" s="25"/>
      <c r="AB93" s="25"/>
      <c r="AC93" s="25"/>
      <c r="AD93" s="25"/>
      <c r="AE93" s="26"/>
      <c r="AF93" s="32"/>
      <c r="AG93" s="32"/>
      <c r="AH93" s="32"/>
      <c r="AI93" s="32"/>
      <c r="AJ93" s="32"/>
      <c r="AK93" s="32"/>
      <c r="AL93" s="32"/>
      <c r="AM93" s="32"/>
      <c r="AN93" s="32"/>
      <c r="AO93" s="32"/>
      <c r="AP93" s="32"/>
      <c r="AQ93" s="32"/>
      <c r="AR93" s="32"/>
    </row>
    <row r="94" spans="1:44" ht="15" customHeight="1" x14ac:dyDescent="0.25">
      <c r="A94" s="56"/>
      <c r="B94" s="57"/>
      <c r="C94" s="57"/>
      <c r="D94" s="57"/>
      <c r="E94" s="57"/>
      <c r="F94" s="57"/>
      <c r="G94" s="58"/>
      <c r="H94" s="25"/>
      <c r="I94" s="56"/>
      <c r="J94" s="57"/>
      <c r="K94" s="57"/>
      <c r="L94" s="57"/>
      <c r="M94" s="57"/>
      <c r="N94" s="57"/>
      <c r="O94" s="58"/>
      <c r="P94" s="25"/>
      <c r="Q94" s="56"/>
      <c r="R94" s="57"/>
      <c r="S94" s="57"/>
      <c r="T94" s="57"/>
      <c r="U94" s="57"/>
      <c r="V94" s="57"/>
      <c r="W94" s="58"/>
      <c r="X94" s="25"/>
      <c r="Y94" s="25"/>
      <c r="Z94" s="25"/>
      <c r="AA94" s="25"/>
      <c r="AB94" s="25"/>
      <c r="AC94" s="25"/>
      <c r="AD94" s="25"/>
      <c r="AE94" s="26"/>
      <c r="AF94" s="32"/>
      <c r="AG94" s="32"/>
      <c r="AH94" s="32"/>
      <c r="AI94" s="32"/>
      <c r="AJ94" s="32"/>
      <c r="AK94" s="32"/>
      <c r="AL94" s="32"/>
      <c r="AM94" s="32"/>
      <c r="AN94" s="32"/>
      <c r="AO94" s="32"/>
      <c r="AP94" s="32"/>
      <c r="AQ94" s="32"/>
      <c r="AR94" s="32"/>
    </row>
    <row r="95" spans="1:44" ht="24.75" x14ac:dyDescent="0.4">
      <c r="A95" s="56"/>
      <c r="B95" s="57"/>
      <c r="C95" s="57"/>
      <c r="D95" s="57"/>
      <c r="E95" s="57"/>
      <c r="F95" s="57"/>
      <c r="G95" s="58"/>
      <c r="H95" s="25"/>
      <c r="I95" s="56"/>
      <c r="J95" s="57"/>
      <c r="K95" s="57"/>
      <c r="L95" s="57"/>
      <c r="M95" s="57"/>
      <c r="N95" s="57"/>
      <c r="O95" s="58"/>
      <c r="P95" s="25"/>
      <c r="Q95" s="56"/>
      <c r="R95" s="57"/>
      <c r="S95" s="57"/>
      <c r="T95" s="57"/>
      <c r="U95" s="57"/>
      <c r="V95" s="57"/>
      <c r="W95" s="58"/>
      <c r="X95" s="56" t="s">
        <v>131</v>
      </c>
      <c r="Y95" s="57"/>
      <c r="Z95" s="57"/>
      <c r="AA95" s="57"/>
      <c r="AB95" s="57"/>
      <c r="AC95" s="57"/>
      <c r="AD95" s="57"/>
      <c r="AE95" s="58"/>
      <c r="AF95" s="32"/>
      <c r="AG95" s="32"/>
      <c r="AH95" s="32"/>
      <c r="AI95" s="32"/>
      <c r="AJ95" s="32"/>
      <c r="AK95" s="32"/>
      <c r="AL95" s="32"/>
      <c r="AM95" s="32"/>
      <c r="AN95" s="32"/>
      <c r="AO95" s="32"/>
      <c r="AP95" s="32"/>
      <c r="AQ95" s="32"/>
      <c r="AR95" s="32"/>
    </row>
    <row r="96" spans="1:44" ht="24.75" x14ac:dyDescent="0.4">
      <c r="A96" s="56"/>
      <c r="B96" s="57"/>
      <c r="C96" s="57"/>
      <c r="D96" s="57"/>
      <c r="E96" s="57"/>
      <c r="F96" s="57"/>
      <c r="G96" s="58"/>
      <c r="H96" s="25"/>
      <c r="I96" s="56"/>
      <c r="J96" s="57"/>
      <c r="K96" s="57"/>
      <c r="L96" s="57"/>
      <c r="M96" s="57"/>
      <c r="N96" s="57"/>
      <c r="O96" s="58"/>
      <c r="P96" s="25"/>
      <c r="Q96" s="56"/>
      <c r="R96" s="57"/>
      <c r="S96" s="57"/>
      <c r="T96" s="57"/>
      <c r="U96" s="57"/>
      <c r="V96" s="57"/>
      <c r="W96" s="58"/>
      <c r="X96" s="56" t="s">
        <v>130</v>
      </c>
      <c r="Y96" s="57"/>
      <c r="Z96" s="57"/>
      <c r="AA96" s="57"/>
      <c r="AB96" s="57"/>
      <c r="AC96" s="57"/>
      <c r="AD96" s="57"/>
      <c r="AE96" s="58"/>
      <c r="AF96" s="32"/>
      <c r="AG96" s="32"/>
      <c r="AH96" s="32"/>
      <c r="AI96" s="32"/>
      <c r="AJ96" s="32"/>
      <c r="AK96" s="32"/>
      <c r="AL96" s="32"/>
      <c r="AM96" s="32"/>
      <c r="AN96" s="32"/>
      <c r="AO96" s="32"/>
      <c r="AP96" s="32"/>
      <c r="AQ96" s="32"/>
      <c r="AR96" s="32"/>
    </row>
    <row r="97" spans="1:44" ht="15.75" customHeight="1" thickBot="1" x14ac:dyDescent="0.3">
      <c r="A97" s="59"/>
      <c r="B97" s="60"/>
      <c r="C97" s="60"/>
      <c r="D97" s="60"/>
      <c r="E97" s="60"/>
      <c r="F97" s="60"/>
      <c r="G97" s="61"/>
      <c r="H97" s="25"/>
      <c r="I97" s="59"/>
      <c r="J97" s="60"/>
      <c r="K97" s="60"/>
      <c r="L97" s="60"/>
      <c r="M97" s="60"/>
      <c r="N97" s="60"/>
      <c r="O97" s="61"/>
      <c r="P97" s="25"/>
      <c r="Q97" s="59"/>
      <c r="R97" s="60"/>
      <c r="S97" s="60"/>
      <c r="T97" s="60"/>
      <c r="U97" s="60"/>
      <c r="V97" s="60"/>
      <c r="W97" s="61"/>
      <c r="X97" s="25"/>
      <c r="Y97" s="25"/>
      <c r="Z97" s="25"/>
      <c r="AA97" s="25"/>
      <c r="AB97" s="25"/>
      <c r="AC97" s="25"/>
      <c r="AD97" s="25"/>
      <c r="AE97" s="26"/>
      <c r="AF97" s="32"/>
      <c r="AG97" s="32"/>
      <c r="AH97" s="32"/>
      <c r="AI97" s="32"/>
      <c r="AJ97" s="32"/>
      <c r="AK97" s="32"/>
      <c r="AL97" s="32"/>
      <c r="AM97" s="32"/>
      <c r="AN97" s="32"/>
      <c r="AO97" s="32"/>
      <c r="AP97" s="32"/>
      <c r="AQ97" s="32"/>
      <c r="AR97" s="32"/>
    </row>
    <row r="98" spans="1:44" ht="15.75" thickBot="1" x14ac:dyDescent="0.3">
      <c r="A98" s="28"/>
      <c r="B98" s="29"/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30"/>
      <c r="AF98" s="32"/>
      <c r="AG98" s="32"/>
      <c r="AH98" s="32"/>
      <c r="AI98" s="32"/>
      <c r="AJ98" s="32"/>
      <c r="AK98" s="32"/>
      <c r="AL98" s="32"/>
      <c r="AM98" s="32"/>
      <c r="AN98" s="32"/>
      <c r="AO98" s="32"/>
      <c r="AP98" s="32"/>
      <c r="AQ98" s="32"/>
      <c r="AR98" s="32"/>
    </row>
    <row r="99" spans="1:44" x14ac:dyDescent="0.25">
      <c r="A99" s="31"/>
      <c r="B99" s="31"/>
      <c r="C99" s="31"/>
      <c r="D99" s="31"/>
      <c r="E99" s="31"/>
      <c r="F99" s="31"/>
      <c r="G99" s="31"/>
      <c r="H99" s="31"/>
      <c r="I99" s="31"/>
      <c r="J99" s="31"/>
      <c r="K99" s="31"/>
      <c r="L99" s="31"/>
      <c r="M99" s="31"/>
      <c r="N99" s="31"/>
      <c r="O99" s="31"/>
      <c r="P99" s="31"/>
      <c r="Q99" s="31"/>
      <c r="R99" s="31"/>
      <c r="S99" s="31"/>
      <c r="T99" s="31"/>
      <c r="U99" s="31"/>
      <c r="V99" s="31"/>
      <c r="W99" s="31"/>
      <c r="X99" s="31"/>
      <c r="Y99" s="31"/>
      <c r="Z99" s="31"/>
      <c r="AA99" s="31"/>
      <c r="AB99" s="31"/>
      <c r="AC99" s="31"/>
      <c r="AD99" s="31"/>
      <c r="AE99" s="31"/>
      <c r="AF99" s="31"/>
      <c r="AG99" s="31"/>
      <c r="AH99" s="31"/>
      <c r="AI99" s="31"/>
      <c r="AJ99" s="31"/>
      <c r="AK99" s="31"/>
      <c r="AL99" s="31"/>
      <c r="AM99" s="31"/>
      <c r="AN99" s="31"/>
      <c r="AO99" s="31"/>
      <c r="AP99" s="31"/>
      <c r="AQ99" s="31"/>
      <c r="AR99" s="31"/>
    </row>
    <row r="100" spans="1:44" x14ac:dyDescent="0.25">
      <c r="A100" s="31"/>
      <c r="B100" s="31"/>
      <c r="C100" s="31"/>
      <c r="D100" s="31"/>
      <c r="E100" s="31"/>
      <c r="F100" s="31"/>
      <c r="G100" s="31"/>
      <c r="H100" s="31"/>
      <c r="I100" s="31"/>
      <c r="J100" s="31"/>
      <c r="K100" s="31"/>
      <c r="L100" s="31"/>
      <c r="M100" s="31"/>
      <c r="N100" s="31"/>
      <c r="O100" s="31"/>
      <c r="P100" s="31"/>
      <c r="Q100" s="31"/>
      <c r="R100" s="31"/>
      <c r="S100" s="31"/>
      <c r="T100" s="31"/>
      <c r="U100" s="31"/>
      <c r="V100" s="31"/>
      <c r="W100" s="31"/>
      <c r="X100" s="31"/>
      <c r="Y100" s="31"/>
      <c r="Z100" s="31"/>
      <c r="AA100" s="31"/>
      <c r="AB100" s="31"/>
      <c r="AC100" s="31"/>
      <c r="AD100" s="31"/>
      <c r="AE100" s="31"/>
      <c r="AF100" s="31"/>
      <c r="AG100" s="31"/>
      <c r="AH100" s="31"/>
      <c r="AI100" s="31"/>
      <c r="AJ100" s="31"/>
      <c r="AK100" s="31"/>
      <c r="AL100" s="31"/>
      <c r="AM100" s="31"/>
      <c r="AN100" s="31"/>
      <c r="AO100" s="31"/>
      <c r="AP100" s="31"/>
      <c r="AQ100" s="31"/>
      <c r="AR100" s="31"/>
    </row>
    <row r="101" spans="1:44" x14ac:dyDescent="0.25">
      <c r="A101" s="31"/>
      <c r="B101" s="31"/>
      <c r="C101" s="31"/>
      <c r="D101" s="31"/>
      <c r="E101" s="31"/>
      <c r="F101" s="31"/>
      <c r="G101" s="31"/>
      <c r="H101" s="31"/>
      <c r="I101" s="31"/>
      <c r="J101" s="31"/>
      <c r="K101" s="31"/>
      <c r="L101" s="31"/>
      <c r="M101" s="31"/>
      <c r="N101" s="31"/>
      <c r="O101" s="31"/>
      <c r="P101" s="31"/>
      <c r="Q101" s="31"/>
      <c r="R101" s="31"/>
      <c r="S101" s="31"/>
      <c r="T101" s="31"/>
      <c r="U101" s="31"/>
      <c r="V101" s="31"/>
      <c r="W101" s="31"/>
      <c r="X101" s="31"/>
      <c r="Y101" s="31"/>
      <c r="Z101" s="31"/>
      <c r="AA101" s="31"/>
      <c r="AB101" s="31"/>
      <c r="AC101" s="31"/>
      <c r="AD101" s="31"/>
      <c r="AE101" s="31"/>
      <c r="AF101" s="31"/>
      <c r="AG101" s="31"/>
      <c r="AH101" s="31"/>
      <c r="AI101" s="31"/>
      <c r="AJ101" s="31"/>
      <c r="AK101" s="31"/>
      <c r="AL101" s="31"/>
      <c r="AM101" s="31"/>
      <c r="AN101" s="31"/>
      <c r="AO101" s="31"/>
      <c r="AP101" s="31"/>
      <c r="AQ101" s="31"/>
      <c r="AR101" s="31"/>
    </row>
    <row r="102" spans="1:44" x14ac:dyDescent="0.25">
      <c r="A102" s="31"/>
      <c r="B102" s="31"/>
      <c r="C102" s="31"/>
      <c r="D102" s="31"/>
      <c r="E102" s="31"/>
      <c r="F102" s="31"/>
      <c r="G102" s="31"/>
      <c r="H102" s="31"/>
      <c r="I102" s="31"/>
      <c r="J102" s="31"/>
      <c r="K102" s="31"/>
      <c r="L102" s="31"/>
      <c r="M102" s="31"/>
      <c r="N102" s="31"/>
      <c r="O102" s="31"/>
      <c r="P102" s="31"/>
      <c r="Q102" s="31"/>
      <c r="R102" s="31"/>
      <c r="S102" s="31"/>
      <c r="T102" s="31"/>
      <c r="U102" s="31"/>
      <c r="V102" s="31"/>
      <c r="W102" s="31"/>
      <c r="X102" s="31"/>
      <c r="Y102" s="31"/>
      <c r="Z102" s="31"/>
      <c r="AA102" s="31"/>
      <c r="AB102" s="31"/>
      <c r="AC102" s="31"/>
      <c r="AD102" s="31"/>
      <c r="AE102" s="31"/>
      <c r="AF102" s="31"/>
      <c r="AG102" s="31"/>
      <c r="AH102" s="31"/>
      <c r="AI102" s="31"/>
      <c r="AJ102" s="31"/>
      <c r="AK102" s="31"/>
      <c r="AL102" s="31"/>
      <c r="AM102" s="31"/>
      <c r="AN102" s="31"/>
      <c r="AO102" s="31"/>
      <c r="AP102" s="31"/>
      <c r="AQ102" s="31"/>
      <c r="AR102" s="31"/>
    </row>
    <row r="103" spans="1:44" x14ac:dyDescent="0.25">
      <c r="A103" s="31"/>
      <c r="B103" s="31"/>
      <c r="C103" s="31"/>
      <c r="D103" s="31"/>
      <c r="E103" s="31"/>
      <c r="F103" s="31"/>
      <c r="G103" s="31"/>
      <c r="H103" s="31"/>
      <c r="I103" s="31"/>
      <c r="J103" s="31"/>
      <c r="K103" s="31"/>
      <c r="L103" s="31"/>
      <c r="M103" s="31"/>
      <c r="N103" s="31"/>
      <c r="O103" s="31"/>
      <c r="P103" s="31"/>
      <c r="Q103" s="31"/>
      <c r="R103" s="31"/>
      <c r="S103" s="31"/>
      <c r="T103" s="31"/>
      <c r="U103" s="31"/>
      <c r="V103" s="31"/>
      <c r="W103" s="31"/>
      <c r="X103" s="31"/>
      <c r="Y103" s="31"/>
      <c r="Z103" s="31"/>
      <c r="AA103" s="31"/>
      <c r="AB103" s="31"/>
      <c r="AC103" s="31"/>
      <c r="AD103" s="31"/>
      <c r="AE103" s="31"/>
      <c r="AF103" s="31"/>
      <c r="AG103" s="31"/>
      <c r="AH103" s="31"/>
      <c r="AI103" s="31"/>
      <c r="AJ103" s="31"/>
      <c r="AK103" s="31"/>
      <c r="AL103" s="31"/>
      <c r="AM103" s="31"/>
      <c r="AN103" s="31"/>
      <c r="AO103" s="31"/>
      <c r="AP103" s="31"/>
      <c r="AQ103" s="31"/>
      <c r="AR103" s="31"/>
    </row>
    <row r="104" spans="1:44" x14ac:dyDescent="0.25">
      <c r="A104" s="31"/>
      <c r="B104" s="31"/>
      <c r="C104" s="31"/>
      <c r="D104" s="31"/>
      <c r="E104" s="31"/>
      <c r="F104" s="31"/>
      <c r="G104" s="31"/>
      <c r="H104" s="31"/>
      <c r="I104" s="31"/>
      <c r="J104" s="31"/>
      <c r="K104" s="31"/>
      <c r="L104" s="31"/>
      <c r="M104" s="31"/>
      <c r="N104" s="31"/>
      <c r="O104" s="31"/>
      <c r="P104" s="31"/>
      <c r="Q104" s="31"/>
      <c r="R104" s="31"/>
      <c r="S104" s="31"/>
      <c r="T104" s="31"/>
      <c r="U104" s="31"/>
      <c r="V104" s="31"/>
      <c r="W104" s="31"/>
      <c r="X104" s="31"/>
      <c r="Y104" s="31"/>
      <c r="Z104" s="31"/>
      <c r="AA104" s="31"/>
      <c r="AB104" s="31"/>
      <c r="AC104" s="31"/>
      <c r="AD104" s="31"/>
      <c r="AE104" s="31"/>
      <c r="AF104" s="31"/>
      <c r="AG104" s="31"/>
      <c r="AH104" s="31"/>
      <c r="AI104" s="31"/>
      <c r="AJ104" s="31"/>
      <c r="AK104" s="31"/>
      <c r="AL104" s="31"/>
      <c r="AM104" s="31"/>
      <c r="AN104" s="31"/>
      <c r="AO104" s="31"/>
      <c r="AP104" s="31"/>
      <c r="AQ104" s="31"/>
      <c r="AR104" s="31"/>
    </row>
    <row r="105" spans="1:44" x14ac:dyDescent="0.25">
      <c r="A105" s="31"/>
      <c r="B105" s="31"/>
      <c r="C105" s="31"/>
      <c r="D105" s="31"/>
      <c r="E105" s="31"/>
      <c r="F105" s="31"/>
      <c r="G105" s="31"/>
      <c r="H105" s="31"/>
      <c r="I105" s="31"/>
      <c r="J105" s="31"/>
      <c r="K105" s="31"/>
      <c r="L105" s="31"/>
      <c r="M105" s="31"/>
      <c r="N105" s="31"/>
      <c r="O105" s="31"/>
      <c r="P105" s="31"/>
      <c r="Q105" s="31"/>
      <c r="R105" s="31"/>
      <c r="S105" s="31"/>
      <c r="T105" s="31"/>
      <c r="U105" s="31"/>
      <c r="V105" s="31"/>
      <c r="W105" s="31"/>
      <c r="X105" s="31"/>
      <c r="Y105" s="31"/>
      <c r="Z105" s="31"/>
      <c r="AA105" s="31"/>
      <c r="AB105" s="31"/>
      <c r="AC105" s="31"/>
      <c r="AD105" s="31"/>
      <c r="AE105" s="31"/>
      <c r="AF105" s="31"/>
      <c r="AG105" s="31"/>
      <c r="AH105" s="31"/>
      <c r="AI105" s="31"/>
      <c r="AJ105" s="31"/>
      <c r="AK105" s="31"/>
      <c r="AL105" s="31"/>
      <c r="AM105" s="31"/>
      <c r="AN105" s="31"/>
      <c r="AO105" s="31"/>
      <c r="AP105" s="31"/>
      <c r="AQ105" s="31"/>
      <c r="AR105" s="31"/>
    </row>
    <row r="106" spans="1:44" x14ac:dyDescent="0.25">
      <c r="A106" s="31"/>
      <c r="B106" s="31"/>
      <c r="C106" s="31"/>
      <c r="D106" s="31"/>
      <c r="E106" s="31"/>
      <c r="F106" s="31"/>
      <c r="G106" s="31"/>
      <c r="H106" s="31"/>
      <c r="I106" s="31"/>
      <c r="J106" s="31"/>
      <c r="K106" s="31"/>
      <c r="L106" s="31"/>
      <c r="M106" s="31"/>
      <c r="N106" s="31"/>
      <c r="O106" s="31"/>
      <c r="P106" s="31"/>
      <c r="Q106" s="31"/>
      <c r="R106" s="31"/>
      <c r="S106" s="31"/>
      <c r="T106" s="31"/>
      <c r="U106" s="31"/>
      <c r="V106" s="31"/>
      <c r="W106" s="31"/>
      <c r="X106" s="31"/>
      <c r="Y106" s="31"/>
      <c r="Z106" s="31"/>
      <c r="AA106" s="31"/>
      <c r="AB106" s="31"/>
      <c r="AC106" s="31"/>
      <c r="AD106" s="31"/>
      <c r="AE106" s="31"/>
      <c r="AF106" s="31"/>
      <c r="AG106" s="31"/>
      <c r="AH106" s="31"/>
      <c r="AI106" s="31"/>
      <c r="AJ106" s="31"/>
      <c r="AK106" s="31"/>
      <c r="AL106" s="31"/>
      <c r="AM106" s="31"/>
      <c r="AN106" s="31"/>
      <c r="AO106" s="31"/>
      <c r="AP106" s="31"/>
      <c r="AQ106" s="31"/>
      <c r="AR106" s="31"/>
    </row>
    <row r="107" spans="1:44" x14ac:dyDescent="0.25">
      <c r="A107" s="31"/>
      <c r="B107" s="31"/>
      <c r="C107" s="31"/>
      <c r="D107" s="31"/>
      <c r="E107" s="31"/>
      <c r="F107" s="31"/>
      <c r="G107" s="31"/>
      <c r="H107" s="31"/>
      <c r="I107" s="31"/>
      <c r="J107" s="31"/>
      <c r="K107" s="31"/>
      <c r="L107" s="31"/>
      <c r="M107" s="31"/>
      <c r="N107" s="31"/>
      <c r="O107" s="31"/>
      <c r="P107" s="31"/>
      <c r="Q107" s="31"/>
      <c r="R107" s="31"/>
      <c r="S107" s="31"/>
      <c r="T107" s="31"/>
      <c r="U107" s="31"/>
      <c r="V107" s="31"/>
      <c r="W107" s="31"/>
      <c r="X107" s="31"/>
      <c r="Y107" s="31"/>
      <c r="Z107" s="31"/>
      <c r="AA107" s="31"/>
      <c r="AB107" s="31"/>
      <c r="AC107" s="31"/>
      <c r="AD107" s="31"/>
      <c r="AE107" s="31"/>
      <c r="AF107" s="31"/>
      <c r="AG107" s="31"/>
      <c r="AH107" s="31"/>
      <c r="AI107" s="31"/>
      <c r="AJ107" s="31"/>
      <c r="AK107" s="31"/>
      <c r="AL107" s="31"/>
      <c r="AM107" s="31"/>
      <c r="AN107" s="31"/>
      <c r="AO107" s="31"/>
      <c r="AP107" s="31"/>
      <c r="AQ107" s="31"/>
      <c r="AR107" s="31"/>
    </row>
    <row r="108" spans="1:44" x14ac:dyDescent="0.25">
      <c r="A108" s="31"/>
      <c r="B108" s="31"/>
      <c r="C108" s="31"/>
      <c r="D108" s="31"/>
      <c r="E108" s="31"/>
      <c r="F108" s="31"/>
      <c r="G108" s="31"/>
      <c r="H108" s="31"/>
      <c r="I108" s="31"/>
      <c r="J108" s="31"/>
      <c r="K108" s="31"/>
      <c r="L108" s="31"/>
      <c r="M108" s="31"/>
      <c r="N108" s="31"/>
      <c r="O108" s="31"/>
      <c r="P108" s="31"/>
      <c r="Q108" s="31"/>
      <c r="R108" s="31"/>
      <c r="S108" s="31"/>
      <c r="T108" s="31"/>
      <c r="U108" s="31"/>
      <c r="V108" s="31"/>
      <c r="W108" s="31"/>
      <c r="X108" s="31"/>
      <c r="Y108" s="31"/>
      <c r="Z108" s="31"/>
      <c r="AA108" s="31"/>
      <c r="AB108" s="31"/>
      <c r="AC108" s="31"/>
      <c r="AD108" s="31"/>
      <c r="AE108" s="31"/>
      <c r="AF108" s="31"/>
      <c r="AG108" s="31"/>
      <c r="AH108" s="31"/>
      <c r="AI108" s="31"/>
      <c r="AJ108" s="31"/>
      <c r="AK108" s="31"/>
      <c r="AL108" s="31"/>
      <c r="AM108" s="31"/>
      <c r="AN108" s="31"/>
      <c r="AO108" s="31"/>
      <c r="AP108" s="31"/>
      <c r="AQ108" s="31"/>
      <c r="AR108" s="31"/>
    </row>
    <row r="109" spans="1:44" x14ac:dyDescent="0.25">
      <c r="A109" s="31"/>
      <c r="B109" s="31"/>
      <c r="C109" s="31"/>
      <c r="D109" s="31"/>
      <c r="E109" s="31"/>
      <c r="F109" s="31"/>
      <c r="G109" s="31"/>
      <c r="H109" s="31"/>
      <c r="I109" s="31"/>
      <c r="J109" s="31"/>
      <c r="K109" s="31"/>
      <c r="L109" s="31"/>
      <c r="M109" s="31"/>
      <c r="N109" s="31"/>
      <c r="O109" s="31"/>
      <c r="P109" s="31"/>
      <c r="Q109" s="31"/>
      <c r="R109" s="31"/>
      <c r="S109" s="31"/>
      <c r="T109" s="31"/>
      <c r="U109" s="31"/>
      <c r="V109" s="31"/>
      <c r="W109" s="31"/>
      <c r="X109" s="31"/>
      <c r="Y109" s="31"/>
      <c r="Z109" s="31"/>
      <c r="AA109" s="31"/>
      <c r="AB109" s="31"/>
      <c r="AC109" s="31"/>
      <c r="AD109" s="31"/>
      <c r="AE109" s="31"/>
      <c r="AF109" s="31"/>
      <c r="AG109" s="31"/>
      <c r="AH109" s="31"/>
      <c r="AI109" s="31"/>
      <c r="AJ109" s="31"/>
      <c r="AK109" s="31"/>
      <c r="AL109" s="31"/>
      <c r="AM109" s="31"/>
      <c r="AN109" s="31"/>
      <c r="AO109" s="31"/>
      <c r="AP109" s="31"/>
      <c r="AQ109" s="31"/>
      <c r="AR109" s="31"/>
    </row>
    <row r="110" spans="1:44" x14ac:dyDescent="0.25">
      <c r="A110" s="31"/>
      <c r="B110" s="31"/>
      <c r="C110" s="31"/>
      <c r="D110" s="31"/>
      <c r="E110" s="31"/>
      <c r="F110" s="31"/>
      <c r="G110" s="31"/>
      <c r="H110" s="31"/>
      <c r="I110" s="31"/>
      <c r="J110" s="31"/>
      <c r="K110" s="31"/>
      <c r="L110" s="31"/>
      <c r="M110" s="31"/>
      <c r="N110" s="31"/>
      <c r="O110" s="31"/>
      <c r="P110" s="31"/>
      <c r="Q110" s="31"/>
      <c r="R110" s="31"/>
      <c r="S110" s="31"/>
      <c r="T110" s="31"/>
      <c r="U110" s="31"/>
      <c r="V110" s="31"/>
      <c r="W110" s="31"/>
      <c r="X110" s="31"/>
      <c r="Y110" s="31"/>
      <c r="Z110" s="31"/>
      <c r="AA110" s="31"/>
      <c r="AB110" s="31"/>
      <c r="AC110" s="31"/>
      <c r="AD110" s="31"/>
      <c r="AE110" s="31"/>
      <c r="AF110" s="31"/>
      <c r="AG110" s="31"/>
      <c r="AH110" s="31"/>
      <c r="AI110" s="31"/>
      <c r="AJ110" s="31"/>
      <c r="AK110" s="31"/>
      <c r="AL110" s="31"/>
      <c r="AM110" s="31"/>
      <c r="AN110" s="31"/>
      <c r="AO110" s="31"/>
      <c r="AP110" s="31"/>
      <c r="AQ110" s="31"/>
      <c r="AR110" s="31"/>
    </row>
    <row r="111" spans="1:44" x14ac:dyDescent="0.25">
      <c r="A111" s="31"/>
      <c r="B111" s="31"/>
      <c r="C111" s="31"/>
      <c r="D111" s="31"/>
      <c r="E111" s="31"/>
      <c r="F111" s="31"/>
      <c r="G111" s="31"/>
      <c r="H111" s="31"/>
      <c r="I111" s="31"/>
      <c r="J111" s="31"/>
      <c r="K111" s="31"/>
      <c r="L111" s="31"/>
      <c r="M111" s="31"/>
      <c r="N111" s="31"/>
      <c r="O111" s="31"/>
      <c r="P111" s="31"/>
      <c r="Q111" s="31"/>
      <c r="R111" s="31"/>
      <c r="S111" s="31"/>
      <c r="T111" s="31"/>
      <c r="U111" s="31"/>
      <c r="V111" s="31"/>
      <c r="W111" s="31"/>
      <c r="X111" s="31"/>
      <c r="Y111" s="31"/>
      <c r="Z111" s="31"/>
      <c r="AA111" s="31"/>
      <c r="AB111" s="31"/>
      <c r="AC111" s="31"/>
      <c r="AD111" s="31"/>
      <c r="AE111" s="31"/>
      <c r="AF111" s="31"/>
      <c r="AG111" s="31"/>
      <c r="AH111" s="31"/>
      <c r="AI111" s="31"/>
      <c r="AJ111" s="31"/>
      <c r="AK111" s="31"/>
      <c r="AL111" s="31"/>
      <c r="AM111" s="31"/>
      <c r="AN111" s="31"/>
      <c r="AO111" s="31"/>
      <c r="AP111" s="31"/>
      <c r="AQ111" s="31"/>
      <c r="AR111" s="31"/>
    </row>
    <row r="112" spans="1:44" x14ac:dyDescent="0.25">
      <c r="A112" s="31"/>
      <c r="B112" s="31"/>
      <c r="C112" s="31"/>
      <c r="D112" s="31"/>
      <c r="E112" s="31"/>
      <c r="F112" s="31"/>
      <c r="G112" s="31"/>
      <c r="H112" s="31"/>
      <c r="I112" s="31"/>
      <c r="J112" s="31"/>
      <c r="K112" s="31"/>
      <c r="L112" s="31"/>
      <c r="M112" s="31"/>
      <c r="N112" s="31"/>
      <c r="O112" s="31"/>
      <c r="P112" s="31"/>
      <c r="Q112" s="31"/>
      <c r="R112" s="31"/>
      <c r="S112" s="31"/>
      <c r="T112" s="31"/>
      <c r="U112" s="31"/>
      <c r="V112" s="31"/>
      <c r="W112" s="31"/>
      <c r="X112" s="31"/>
      <c r="Y112" s="31"/>
      <c r="Z112" s="31"/>
      <c r="AA112" s="31"/>
      <c r="AB112" s="31"/>
      <c r="AC112" s="31"/>
      <c r="AD112" s="31"/>
      <c r="AE112" s="31"/>
      <c r="AF112" s="31"/>
      <c r="AG112" s="31"/>
      <c r="AH112" s="31"/>
      <c r="AI112" s="31"/>
      <c r="AJ112" s="31"/>
      <c r="AK112" s="31"/>
      <c r="AL112" s="31"/>
      <c r="AM112" s="31"/>
      <c r="AN112" s="31"/>
      <c r="AO112" s="31"/>
      <c r="AP112" s="31"/>
      <c r="AQ112" s="31"/>
      <c r="AR112" s="31"/>
    </row>
    <row r="113" spans="1:44" x14ac:dyDescent="0.25">
      <c r="A113" s="31"/>
      <c r="B113" s="31"/>
      <c r="C113" s="31"/>
      <c r="D113" s="31"/>
      <c r="E113" s="31"/>
      <c r="F113" s="31"/>
      <c r="G113" s="31"/>
      <c r="H113" s="31"/>
      <c r="I113" s="31"/>
      <c r="J113" s="31"/>
      <c r="K113" s="31"/>
      <c r="L113" s="31"/>
      <c r="M113" s="31"/>
      <c r="N113" s="31"/>
      <c r="O113" s="31"/>
      <c r="P113" s="31"/>
      <c r="Q113" s="31"/>
      <c r="R113" s="31"/>
      <c r="S113" s="31"/>
      <c r="T113" s="31"/>
      <c r="U113" s="31"/>
      <c r="V113" s="31"/>
      <c r="W113" s="31"/>
      <c r="X113" s="31"/>
      <c r="Y113" s="31"/>
      <c r="Z113" s="31"/>
      <c r="AA113" s="31"/>
      <c r="AB113" s="31"/>
      <c r="AC113" s="31"/>
      <c r="AD113" s="31"/>
      <c r="AE113" s="31"/>
      <c r="AF113" s="31"/>
      <c r="AG113" s="31"/>
      <c r="AH113" s="31"/>
      <c r="AI113" s="31"/>
      <c r="AJ113" s="31"/>
      <c r="AK113" s="31"/>
      <c r="AL113" s="31"/>
      <c r="AM113" s="31"/>
      <c r="AN113" s="31"/>
      <c r="AO113" s="31"/>
      <c r="AP113" s="31"/>
      <c r="AQ113" s="31"/>
      <c r="AR113" s="31"/>
    </row>
    <row r="114" spans="1:44" x14ac:dyDescent="0.25">
      <c r="A114" s="31"/>
      <c r="B114" s="31"/>
      <c r="C114" s="31"/>
      <c r="D114" s="31"/>
      <c r="E114" s="31"/>
      <c r="F114" s="31"/>
      <c r="G114" s="31"/>
      <c r="H114" s="31"/>
      <c r="I114" s="31"/>
      <c r="J114" s="31"/>
      <c r="K114" s="31"/>
      <c r="L114" s="31"/>
      <c r="M114" s="31"/>
      <c r="N114" s="31"/>
      <c r="O114" s="31"/>
      <c r="P114" s="31"/>
      <c r="Q114" s="31"/>
      <c r="R114" s="31"/>
      <c r="S114" s="31"/>
      <c r="T114" s="31"/>
      <c r="U114" s="31"/>
      <c r="V114" s="31"/>
      <c r="W114" s="31"/>
      <c r="X114" s="31"/>
      <c r="Y114" s="31"/>
      <c r="Z114" s="31"/>
      <c r="AA114" s="31"/>
      <c r="AB114" s="31"/>
      <c r="AC114" s="31"/>
      <c r="AD114" s="31"/>
      <c r="AE114" s="31"/>
      <c r="AF114" s="31"/>
      <c r="AG114" s="31"/>
      <c r="AH114" s="31"/>
      <c r="AI114" s="31"/>
      <c r="AJ114" s="31"/>
      <c r="AK114" s="31"/>
      <c r="AL114" s="31"/>
      <c r="AM114" s="31"/>
      <c r="AN114" s="31"/>
      <c r="AO114" s="31"/>
      <c r="AP114" s="31"/>
      <c r="AQ114" s="31"/>
      <c r="AR114" s="31"/>
    </row>
    <row r="115" spans="1:44" x14ac:dyDescent="0.25">
      <c r="A115" s="31"/>
      <c r="B115" s="31"/>
      <c r="C115" s="31"/>
      <c r="D115" s="31"/>
      <c r="E115" s="31"/>
      <c r="F115" s="31"/>
      <c r="G115" s="31"/>
      <c r="H115" s="31"/>
      <c r="I115" s="31"/>
      <c r="J115" s="31"/>
      <c r="K115" s="31"/>
      <c r="L115" s="31"/>
      <c r="M115" s="31"/>
      <c r="N115" s="31"/>
      <c r="O115" s="31"/>
      <c r="P115" s="31"/>
      <c r="Q115" s="31"/>
      <c r="R115" s="31"/>
      <c r="S115" s="31"/>
      <c r="T115" s="31"/>
      <c r="U115" s="31"/>
      <c r="V115" s="31"/>
      <c r="W115" s="31"/>
      <c r="X115" s="31"/>
      <c r="Y115" s="31"/>
      <c r="Z115" s="31"/>
      <c r="AA115" s="31"/>
      <c r="AB115" s="31"/>
      <c r="AC115" s="31"/>
      <c r="AD115" s="31"/>
      <c r="AE115" s="31"/>
      <c r="AF115" s="31"/>
      <c r="AG115" s="31"/>
      <c r="AH115" s="31"/>
      <c r="AI115" s="31"/>
      <c r="AJ115" s="31"/>
      <c r="AK115" s="31"/>
      <c r="AL115" s="31"/>
      <c r="AM115" s="31"/>
      <c r="AN115" s="31"/>
      <c r="AO115" s="31"/>
      <c r="AP115" s="31"/>
      <c r="AQ115" s="31"/>
      <c r="AR115" s="31"/>
    </row>
    <row r="116" spans="1:44" x14ac:dyDescent="0.25">
      <c r="A116" s="31"/>
      <c r="B116" s="31"/>
      <c r="C116" s="31"/>
      <c r="D116" s="31"/>
      <c r="E116" s="31"/>
      <c r="F116" s="31"/>
      <c r="G116" s="31"/>
      <c r="H116" s="31"/>
      <c r="I116" s="31"/>
      <c r="J116" s="31"/>
      <c r="K116" s="31"/>
      <c r="L116" s="31"/>
      <c r="M116" s="31"/>
      <c r="N116" s="31"/>
      <c r="O116" s="31"/>
      <c r="P116" s="31"/>
      <c r="Q116" s="31"/>
      <c r="R116" s="31"/>
      <c r="S116" s="31"/>
      <c r="T116" s="31"/>
      <c r="U116" s="31"/>
      <c r="V116" s="31"/>
      <c r="W116" s="31"/>
      <c r="X116" s="31"/>
      <c r="Y116" s="31"/>
      <c r="Z116" s="31"/>
      <c r="AA116" s="31"/>
      <c r="AB116" s="31"/>
      <c r="AC116" s="31"/>
      <c r="AD116" s="31"/>
      <c r="AE116" s="31"/>
      <c r="AF116" s="31"/>
      <c r="AG116" s="31"/>
      <c r="AH116" s="31"/>
      <c r="AI116" s="31"/>
      <c r="AJ116" s="31"/>
      <c r="AK116" s="31"/>
      <c r="AL116" s="31"/>
      <c r="AM116" s="31"/>
      <c r="AN116" s="31"/>
      <c r="AO116" s="31"/>
      <c r="AP116" s="31"/>
      <c r="AQ116" s="31"/>
      <c r="AR116" s="31"/>
    </row>
    <row r="117" spans="1:44" x14ac:dyDescent="0.25">
      <c r="A117" s="31"/>
      <c r="B117" s="31"/>
      <c r="C117" s="31"/>
      <c r="D117" s="31"/>
      <c r="E117" s="31"/>
      <c r="F117" s="31"/>
      <c r="G117" s="31"/>
      <c r="H117" s="31"/>
      <c r="I117" s="31"/>
      <c r="J117" s="31"/>
      <c r="K117" s="31"/>
      <c r="L117" s="31"/>
      <c r="M117" s="31"/>
      <c r="N117" s="31"/>
      <c r="O117" s="31"/>
      <c r="P117" s="31"/>
      <c r="Q117" s="31"/>
      <c r="R117" s="31"/>
      <c r="S117" s="31"/>
      <c r="T117" s="31"/>
      <c r="U117" s="31"/>
      <c r="V117" s="31"/>
      <c r="W117" s="31"/>
      <c r="X117" s="31"/>
      <c r="Y117" s="31"/>
      <c r="Z117" s="31"/>
      <c r="AA117" s="31"/>
      <c r="AB117" s="31"/>
      <c r="AC117" s="31"/>
      <c r="AD117" s="31"/>
      <c r="AE117" s="31"/>
      <c r="AF117" s="31"/>
      <c r="AG117" s="31"/>
      <c r="AH117" s="31"/>
      <c r="AI117" s="31"/>
      <c r="AJ117" s="31"/>
      <c r="AK117" s="31"/>
      <c r="AL117" s="31"/>
      <c r="AM117" s="31"/>
      <c r="AN117" s="31"/>
      <c r="AO117" s="31"/>
      <c r="AP117" s="31"/>
      <c r="AQ117" s="31"/>
      <c r="AR117" s="31"/>
    </row>
    <row r="118" spans="1:44" x14ac:dyDescent="0.25">
      <c r="A118" s="31"/>
      <c r="B118" s="31"/>
      <c r="C118" s="31"/>
      <c r="D118" s="31"/>
      <c r="E118" s="31"/>
      <c r="F118" s="31"/>
      <c r="G118" s="31"/>
      <c r="H118" s="31"/>
      <c r="I118" s="31"/>
      <c r="J118" s="31"/>
      <c r="K118" s="31"/>
      <c r="L118" s="31"/>
      <c r="M118" s="31"/>
      <c r="N118" s="31"/>
      <c r="O118" s="31"/>
      <c r="P118" s="31"/>
      <c r="Q118" s="31"/>
      <c r="R118" s="31"/>
      <c r="S118" s="31"/>
      <c r="T118" s="31"/>
      <c r="U118" s="31"/>
      <c r="V118" s="31"/>
      <c r="W118" s="31"/>
      <c r="X118" s="31"/>
      <c r="Y118" s="31"/>
      <c r="Z118" s="31"/>
      <c r="AA118" s="31"/>
      <c r="AB118" s="31"/>
      <c r="AC118" s="31"/>
      <c r="AD118" s="31"/>
      <c r="AE118" s="31"/>
      <c r="AF118" s="31"/>
      <c r="AG118" s="31"/>
      <c r="AH118" s="31"/>
      <c r="AI118" s="31"/>
      <c r="AJ118" s="31"/>
      <c r="AK118" s="31"/>
      <c r="AL118" s="31"/>
      <c r="AM118" s="31"/>
      <c r="AN118" s="31"/>
      <c r="AO118" s="31"/>
      <c r="AP118" s="31"/>
      <c r="AQ118" s="31"/>
      <c r="AR118" s="31"/>
    </row>
    <row r="119" spans="1:44" x14ac:dyDescent="0.25">
      <c r="A119" s="31"/>
      <c r="B119" s="31"/>
      <c r="C119" s="31"/>
      <c r="D119" s="31"/>
      <c r="E119" s="31"/>
      <c r="F119" s="31"/>
      <c r="G119" s="31"/>
      <c r="H119" s="31"/>
      <c r="I119" s="31"/>
      <c r="J119" s="31"/>
      <c r="K119" s="31"/>
      <c r="L119" s="31"/>
      <c r="M119" s="31"/>
      <c r="N119" s="31"/>
      <c r="O119" s="31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1"/>
      <c r="AG119" s="31"/>
      <c r="AH119" s="31"/>
      <c r="AI119" s="31"/>
      <c r="AJ119" s="31"/>
      <c r="AK119" s="31"/>
      <c r="AL119" s="31"/>
      <c r="AM119" s="31"/>
      <c r="AN119" s="31"/>
      <c r="AO119" s="31"/>
      <c r="AP119" s="31"/>
      <c r="AQ119" s="31"/>
      <c r="AR119" s="31"/>
    </row>
    <row r="120" spans="1:44" x14ac:dyDescent="0.25">
      <c r="A120" s="31"/>
      <c r="B120" s="31"/>
      <c r="C120" s="31"/>
      <c r="D120" s="31"/>
      <c r="E120" s="31"/>
      <c r="F120" s="31"/>
      <c r="G120" s="31"/>
      <c r="H120" s="31"/>
      <c r="I120" s="31"/>
      <c r="J120" s="31"/>
      <c r="K120" s="31"/>
      <c r="L120" s="31"/>
      <c r="M120" s="31"/>
      <c r="N120" s="31"/>
      <c r="O120" s="31"/>
      <c r="P120" s="31"/>
      <c r="Q120" s="31"/>
      <c r="R120" s="31"/>
      <c r="S120" s="31"/>
      <c r="T120" s="31"/>
      <c r="U120" s="31"/>
      <c r="V120" s="31"/>
      <c r="W120" s="31"/>
      <c r="X120" s="31"/>
      <c r="Y120" s="31"/>
      <c r="Z120" s="31"/>
      <c r="AA120" s="31"/>
      <c r="AB120" s="31"/>
      <c r="AC120" s="31"/>
      <c r="AD120" s="31"/>
      <c r="AE120" s="31"/>
      <c r="AF120" s="31"/>
      <c r="AG120" s="31"/>
      <c r="AH120" s="31"/>
      <c r="AI120" s="31"/>
      <c r="AJ120" s="31"/>
      <c r="AK120" s="31"/>
      <c r="AL120" s="31"/>
      <c r="AM120" s="31"/>
      <c r="AN120" s="31"/>
      <c r="AO120" s="31"/>
      <c r="AP120" s="31"/>
      <c r="AQ120" s="31"/>
      <c r="AR120" s="31"/>
    </row>
    <row r="121" spans="1:44" x14ac:dyDescent="0.25">
      <c r="A121" s="31"/>
      <c r="B121" s="31"/>
      <c r="C121" s="31"/>
      <c r="D121" s="31"/>
      <c r="E121" s="31"/>
      <c r="F121" s="31"/>
      <c r="G121" s="31"/>
      <c r="H121" s="31"/>
      <c r="I121" s="31"/>
      <c r="J121" s="31"/>
      <c r="K121" s="31"/>
      <c r="L121" s="31"/>
      <c r="M121" s="31"/>
      <c r="N121" s="31"/>
      <c r="O121" s="31"/>
      <c r="P121" s="31"/>
      <c r="Q121" s="31"/>
      <c r="R121" s="31"/>
      <c r="S121" s="31"/>
      <c r="T121" s="31"/>
      <c r="U121" s="31"/>
      <c r="V121" s="31"/>
      <c r="W121" s="31"/>
      <c r="X121" s="31"/>
      <c r="Y121" s="31"/>
      <c r="Z121" s="31"/>
      <c r="AA121" s="31"/>
      <c r="AB121" s="31"/>
      <c r="AC121" s="31"/>
      <c r="AD121" s="31"/>
      <c r="AE121" s="31"/>
      <c r="AF121" s="31"/>
      <c r="AG121" s="31"/>
      <c r="AH121" s="31"/>
      <c r="AI121" s="31"/>
      <c r="AJ121" s="31"/>
      <c r="AK121" s="31"/>
      <c r="AL121" s="31"/>
      <c r="AM121" s="31"/>
      <c r="AN121" s="31"/>
      <c r="AO121" s="31"/>
      <c r="AP121" s="31"/>
      <c r="AQ121" s="31"/>
      <c r="AR121" s="31"/>
    </row>
    <row r="122" spans="1:44" x14ac:dyDescent="0.25">
      <c r="A122" s="31"/>
      <c r="B122" s="31"/>
      <c r="C122" s="31"/>
      <c r="D122" s="31"/>
      <c r="E122" s="31"/>
      <c r="F122" s="31"/>
      <c r="G122" s="31"/>
      <c r="H122" s="31"/>
      <c r="I122" s="31"/>
      <c r="J122" s="31"/>
      <c r="K122" s="31"/>
      <c r="L122" s="31"/>
      <c r="M122" s="31"/>
      <c r="N122" s="31"/>
      <c r="O122" s="31"/>
      <c r="P122" s="31"/>
      <c r="Q122" s="31"/>
      <c r="R122" s="31"/>
      <c r="S122" s="31"/>
      <c r="T122" s="31"/>
      <c r="U122" s="31"/>
      <c r="V122" s="31"/>
      <c r="W122" s="31"/>
      <c r="X122" s="31"/>
      <c r="Y122" s="31"/>
      <c r="Z122" s="31"/>
      <c r="AA122" s="31"/>
      <c r="AB122" s="31"/>
      <c r="AC122" s="31"/>
      <c r="AD122" s="31"/>
      <c r="AE122" s="31"/>
      <c r="AF122" s="31"/>
      <c r="AG122" s="31"/>
      <c r="AH122" s="31"/>
      <c r="AI122" s="31"/>
      <c r="AJ122" s="31"/>
      <c r="AK122" s="31"/>
      <c r="AL122" s="31"/>
      <c r="AM122" s="31"/>
      <c r="AN122" s="31"/>
      <c r="AO122" s="31"/>
      <c r="AP122" s="31"/>
      <c r="AQ122" s="31"/>
      <c r="AR122" s="31"/>
    </row>
    <row r="123" spans="1:44" x14ac:dyDescent="0.25">
      <c r="A123" s="31"/>
      <c r="B123" s="31"/>
      <c r="C123" s="31"/>
      <c r="D123" s="31"/>
      <c r="E123" s="31"/>
      <c r="F123" s="31"/>
      <c r="G123" s="31"/>
      <c r="H123" s="31"/>
      <c r="I123" s="31"/>
      <c r="J123" s="31"/>
      <c r="K123" s="31"/>
      <c r="L123" s="31"/>
      <c r="M123" s="31"/>
      <c r="N123" s="31"/>
      <c r="O123" s="31"/>
      <c r="P123" s="31"/>
      <c r="Q123" s="31"/>
      <c r="R123" s="31"/>
      <c r="S123" s="31"/>
      <c r="T123" s="31"/>
      <c r="U123" s="31"/>
      <c r="V123" s="31"/>
      <c r="W123" s="31"/>
      <c r="X123" s="31"/>
      <c r="Y123" s="31"/>
      <c r="Z123" s="31"/>
      <c r="AA123" s="31"/>
      <c r="AB123" s="31"/>
      <c r="AC123" s="31"/>
      <c r="AD123" s="31"/>
      <c r="AE123" s="31"/>
      <c r="AF123" s="31"/>
      <c r="AG123" s="31"/>
      <c r="AH123" s="31"/>
      <c r="AI123" s="31"/>
      <c r="AJ123" s="31"/>
      <c r="AK123" s="31"/>
      <c r="AL123" s="31"/>
      <c r="AM123" s="31"/>
      <c r="AN123" s="31"/>
      <c r="AO123" s="31"/>
      <c r="AP123" s="31"/>
      <c r="AQ123" s="31"/>
      <c r="AR123" s="31"/>
    </row>
    <row r="124" spans="1:44" x14ac:dyDescent="0.25">
      <c r="A124" s="31"/>
      <c r="B124" s="31"/>
      <c r="C124" s="31"/>
      <c r="D124" s="31"/>
      <c r="E124" s="31"/>
      <c r="F124" s="31"/>
      <c r="G124" s="31"/>
      <c r="H124" s="31"/>
      <c r="I124" s="31"/>
      <c r="J124" s="31"/>
      <c r="K124" s="31"/>
      <c r="L124" s="31"/>
      <c r="M124" s="31"/>
      <c r="N124" s="31"/>
      <c r="O124" s="31"/>
      <c r="P124" s="31"/>
      <c r="Q124" s="31"/>
      <c r="R124" s="31"/>
      <c r="S124" s="31"/>
      <c r="T124" s="31"/>
      <c r="U124" s="31"/>
      <c r="V124" s="31"/>
      <c r="W124" s="31"/>
      <c r="X124" s="31"/>
      <c r="Y124" s="31"/>
      <c r="Z124" s="31"/>
      <c r="AA124" s="31"/>
      <c r="AB124" s="31"/>
      <c r="AC124" s="31"/>
      <c r="AD124" s="31"/>
      <c r="AE124" s="31"/>
      <c r="AF124" s="31"/>
      <c r="AG124" s="31"/>
      <c r="AH124" s="31"/>
      <c r="AI124" s="31"/>
      <c r="AJ124" s="31"/>
      <c r="AK124" s="31"/>
      <c r="AL124" s="31"/>
      <c r="AM124" s="31"/>
      <c r="AN124" s="31"/>
      <c r="AO124" s="31"/>
      <c r="AP124" s="31"/>
      <c r="AQ124" s="31"/>
      <c r="AR124" s="31"/>
    </row>
    <row r="125" spans="1:44" x14ac:dyDescent="0.25">
      <c r="A125" s="31"/>
      <c r="B125" s="31"/>
      <c r="C125" s="31"/>
      <c r="D125" s="31"/>
      <c r="E125" s="31"/>
      <c r="F125" s="31"/>
      <c r="G125" s="31"/>
      <c r="H125" s="31"/>
      <c r="I125" s="31"/>
      <c r="J125" s="31"/>
      <c r="K125" s="31"/>
      <c r="L125" s="31"/>
      <c r="M125" s="31"/>
      <c r="N125" s="31"/>
      <c r="O125" s="31"/>
      <c r="P125" s="31"/>
      <c r="Q125" s="31"/>
      <c r="R125" s="31"/>
      <c r="S125" s="31"/>
      <c r="T125" s="31"/>
      <c r="U125" s="31"/>
      <c r="V125" s="31"/>
      <c r="W125" s="31"/>
      <c r="X125" s="31"/>
      <c r="Y125" s="31"/>
      <c r="Z125" s="31"/>
      <c r="AA125" s="31"/>
      <c r="AB125" s="31"/>
      <c r="AC125" s="31"/>
      <c r="AD125" s="31"/>
      <c r="AE125" s="31"/>
      <c r="AF125" s="31"/>
      <c r="AG125" s="31"/>
      <c r="AH125" s="31"/>
      <c r="AI125" s="31"/>
      <c r="AJ125" s="31"/>
      <c r="AK125" s="31"/>
      <c r="AL125" s="31"/>
      <c r="AM125" s="31"/>
      <c r="AN125" s="31"/>
      <c r="AO125" s="31"/>
      <c r="AP125" s="31"/>
      <c r="AQ125" s="31"/>
      <c r="AR125" s="31"/>
    </row>
    <row r="126" spans="1:44" x14ac:dyDescent="0.25">
      <c r="A126" s="31"/>
      <c r="B126" s="31"/>
      <c r="C126" s="31"/>
      <c r="D126" s="31"/>
      <c r="E126" s="31"/>
      <c r="F126" s="31"/>
      <c r="G126" s="31"/>
      <c r="H126" s="31"/>
      <c r="I126" s="31"/>
      <c r="J126" s="31"/>
      <c r="K126" s="31"/>
      <c r="L126" s="31"/>
      <c r="M126" s="31"/>
      <c r="N126" s="31"/>
      <c r="O126" s="31"/>
      <c r="P126" s="31"/>
      <c r="Q126" s="31"/>
      <c r="R126" s="31"/>
      <c r="S126" s="31"/>
      <c r="T126" s="31"/>
      <c r="U126" s="31"/>
      <c r="V126" s="31"/>
      <c r="W126" s="31"/>
      <c r="X126" s="31"/>
      <c r="Y126" s="31"/>
      <c r="Z126" s="31"/>
      <c r="AA126" s="31"/>
      <c r="AB126" s="31"/>
      <c r="AC126" s="31"/>
      <c r="AD126" s="31"/>
      <c r="AE126" s="31"/>
      <c r="AF126" s="31"/>
      <c r="AG126" s="31"/>
      <c r="AH126" s="31"/>
      <c r="AI126" s="31"/>
      <c r="AJ126" s="31"/>
      <c r="AK126" s="31"/>
      <c r="AL126" s="31"/>
      <c r="AM126" s="31"/>
      <c r="AN126" s="31"/>
      <c r="AO126" s="31"/>
      <c r="AP126" s="31"/>
      <c r="AQ126" s="31"/>
      <c r="AR126" s="31"/>
    </row>
    <row r="127" spans="1:44" x14ac:dyDescent="0.25">
      <c r="A127" s="31"/>
      <c r="B127" s="31"/>
      <c r="C127" s="31"/>
      <c r="D127" s="31"/>
      <c r="E127" s="31"/>
      <c r="F127" s="31"/>
      <c r="G127" s="31"/>
      <c r="H127" s="31"/>
      <c r="I127" s="31"/>
      <c r="J127" s="31"/>
      <c r="K127" s="31"/>
      <c r="L127" s="31"/>
      <c r="M127" s="31"/>
      <c r="N127" s="31"/>
      <c r="O127" s="31"/>
      <c r="P127" s="31"/>
      <c r="Q127" s="31"/>
      <c r="R127" s="31"/>
      <c r="S127" s="31"/>
      <c r="T127" s="31"/>
      <c r="U127" s="31"/>
      <c r="V127" s="31"/>
      <c r="W127" s="31"/>
      <c r="X127" s="31"/>
      <c r="Y127" s="31"/>
      <c r="Z127" s="31"/>
      <c r="AA127" s="31"/>
      <c r="AB127" s="31"/>
      <c r="AC127" s="31"/>
      <c r="AD127" s="31"/>
      <c r="AE127" s="31"/>
      <c r="AF127" s="31"/>
      <c r="AG127" s="31"/>
      <c r="AH127" s="31"/>
      <c r="AI127" s="31"/>
      <c r="AJ127" s="31"/>
      <c r="AK127" s="31"/>
      <c r="AL127" s="31"/>
      <c r="AM127" s="31"/>
      <c r="AN127" s="31"/>
      <c r="AO127" s="31"/>
      <c r="AP127" s="31"/>
      <c r="AQ127" s="31"/>
      <c r="AR127" s="31"/>
    </row>
    <row r="128" spans="1:44" x14ac:dyDescent="0.25">
      <c r="A128" s="31"/>
      <c r="B128" s="31"/>
      <c r="C128" s="31"/>
      <c r="D128" s="31"/>
      <c r="E128" s="31"/>
      <c r="F128" s="31"/>
      <c r="G128" s="31"/>
      <c r="H128" s="31"/>
      <c r="I128" s="31"/>
      <c r="J128" s="31"/>
      <c r="K128" s="31"/>
      <c r="L128" s="31"/>
      <c r="M128" s="31"/>
      <c r="N128" s="31"/>
      <c r="O128" s="31"/>
      <c r="P128" s="31"/>
      <c r="Q128" s="31"/>
      <c r="R128" s="31"/>
      <c r="S128" s="31"/>
      <c r="T128" s="31"/>
      <c r="U128" s="31"/>
      <c r="V128" s="31"/>
      <c r="W128" s="31"/>
      <c r="X128" s="31"/>
      <c r="Y128" s="31"/>
      <c r="Z128" s="31"/>
      <c r="AA128" s="31"/>
      <c r="AB128" s="31"/>
      <c r="AC128" s="31"/>
      <c r="AD128" s="31"/>
      <c r="AE128" s="31"/>
      <c r="AF128" s="31"/>
      <c r="AG128" s="31"/>
      <c r="AH128" s="31"/>
      <c r="AI128" s="31"/>
      <c r="AJ128" s="31"/>
      <c r="AK128" s="31"/>
      <c r="AL128" s="31"/>
      <c r="AM128" s="31"/>
      <c r="AN128" s="31"/>
      <c r="AO128" s="31"/>
      <c r="AP128" s="31"/>
      <c r="AQ128" s="31"/>
      <c r="AR128" s="31"/>
    </row>
    <row r="129" spans="1:44" x14ac:dyDescent="0.25">
      <c r="A129" s="31"/>
      <c r="B129" s="31"/>
      <c r="C129" s="31"/>
      <c r="D129" s="31"/>
      <c r="E129" s="31"/>
      <c r="F129" s="31"/>
      <c r="G129" s="31"/>
      <c r="H129" s="31"/>
      <c r="I129" s="31"/>
      <c r="J129" s="31"/>
      <c r="K129" s="31"/>
      <c r="L129" s="31"/>
      <c r="M129" s="31"/>
      <c r="N129" s="31"/>
      <c r="O129" s="31"/>
      <c r="P129" s="31"/>
      <c r="Q129" s="31"/>
      <c r="R129" s="31"/>
      <c r="S129" s="31"/>
      <c r="T129" s="31"/>
      <c r="U129" s="31"/>
      <c r="V129" s="31"/>
      <c r="W129" s="31"/>
      <c r="X129" s="31"/>
      <c r="Y129" s="31"/>
      <c r="Z129" s="31"/>
      <c r="AA129" s="31"/>
      <c r="AB129" s="31"/>
      <c r="AC129" s="31"/>
      <c r="AD129" s="31"/>
      <c r="AE129" s="31"/>
      <c r="AF129" s="31"/>
      <c r="AG129" s="31"/>
      <c r="AH129" s="31"/>
      <c r="AI129" s="31"/>
      <c r="AJ129" s="31"/>
      <c r="AK129" s="31"/>
      <c r="AL129" s="31"/>
      <c r="AM129" s="31"/>
      <c r="AN129" s="31"/>
      <c r="AO129" s="31"/>
      <c r="AP129" s="31"/>
      <c r="AQ129" s="31"/>
      <c r="AR129" s="31"/>
    </row>
    <row r="130" spans="1:44" x14ac:dyDescent="0.25">
      <c r="A130" s="31"/>
      <c r="B130" s="31"/>
      <c r="C130" s="31"/>
      <c r="D130" s="31"/>
      <c r="E130" s="31"/>
      <c r="F130" s="31"/>
      <c r="G130" s="31"/>
      <c r="H130" s="31"/>
      <c r="I130" s="31"/>
      <c r="J130" s="31"/>
      <c r="K130" s="31"/>
      <c r="L130" s="31"/>
      <c r="M130" s="31"/>
      <c r="N130" s="31"/>
      <c r="O130" s="31"/>
      <c r="P130" s="31"/>
      <c r="Q130" s="31"/>
      <c r="R130" s="31"/>
      <c r="S130" s="31"/>
      <c r="T130" s="31"/>
      <c r="U130" s="31"/>
      <c r="V130" s="31"/>
      <c r="W130" s="31"/>
      <c r="X130" s="31"/>
      <c r="Y130" s="31"/>
      <c r="Z130" s="31"/>
      <c r="AA130" s="31"/>
      <c r="AB130" s="31"/>
      <c r="AC130" s="31"/>
      <c r="AD130" s="31"/>
      <c r="AE130" s="31"/>
      <c r="AF130" s="31"/>
      <c r="AG130" s="31"/>
      <c r="AH130" s="31"/>
      <c r="AI130" s="31"/>
      <c r="AJ130" s="31"/>
      <c r="AK130" s="31"/>
      <c r="AL130" s="31"/>
      <c r="AM130" s="31"/>
      <c r="AN130" s="31"/>
      <c r="AO130" s="31"/>
      <c r="AP130" s="31"/>
      <c r="AQ130" s="31"/>
      <c r="AR130" s="31"/>
    </row>
    <row r="131" spans="1:44" x14ac:dyDescent="0.25">
      <c r="A131" s="31"/>
      <c r="B131" s="31"/>
      <c r="C131" s="31"/>
      <c r="D131" s="31"/>
      <c r="E131" s="31"/>
      <c r="F131" s="31"/>
      <c r="G131" s="31"/>
      <c r="H131" s="31"/>
      <c r="I131" s="31"/>
      <c r="J131" s="31"/>
      <c r="K131" s="31"/>
      <c r="L131" s="31"/>
      <c r="M131" s="31"/>
      <c r="N131" s="31"/>
      <c r="O131" s="31"/>
      <c r="P131" s="31"/>
      <c r="Q131" s="31"/>
      <c r="R131" s="31"/>
      <c r="S131" s="31"/>
      <c r="T131" s="31"/>
      <c r="U131" s="31"/>
      <c r="V131" s="31"/>
      <c r="W131" s="31"/>
      <c r="X131" s="31"/>
      <c r="Y131" s="31"/>
      <c r="Z131" s="31"/>
      <c r="AA131" s="31"/>
      <c r="AB131" s="31"/>
      <c r="AC131" s="31"/>
      <c r="AD131" s="31"/>
      <c r="AE131" s="31"/>
      <c r="AF131" s="31"/>
      <c r="AG131" s="31"/>
      <c r="AH131" s="31"/>
      <c r="AI131" s="31"/>
      <c r="AJ131" s="31"/>
      <c r="AK131" s="31"/>
      <c r="AL131" s="31"/>
      <c r="AM131" s="31"/>
      <c r="AN131" s="31"/>
      <c r="AO131" s="31"/>
      <c r="AP131" s="31"/>
      <c r="AQ131" s="31"/>
      <c r="AR131" s="31"/>
    </row>
    <row r="132" spans="1:44" x14ac:dyDescent="0.25">
      <c r="A132" s="31"/>
      <c r="B132" s="31"/>
      <c r="C132" s="31"/>
      <c r="D132" s="31"/>
      <c r="E132" s="31"/>
      <c r="F132" s="31"/>
      <c r="G132" s="31"/>
      <c r="H132" s="31"/>
      <c r="I132" s="31"/>
      <c r="J132" s="31"/>
      <c r="K132" s="31"/>
      <c r="L132" s="31"/>
      <c r="M132" s="31"/>
      <c r="N132" s="31"/>
      <c r="O132" s="31"/>
      <c r="P132" s="31"/>
      <c r="Q132" s="31"/>
      <c r="R132" s="31"/>
      <c r="S132" s="31"/>
      <c r="T132" s="31"/>
      <c r="U132" s="31"/>
      <c r="V132" s="31"/>
      <c r="W132" s="31"/>
      <c r="X132" s="31"/>
      <c r="Y132" s="31"/>
      <c r="Z132" s="31"/>
      <c r="AA132" s="31"/>
      <c r="AB132" s="31"/>
      <c r="AC132" s="31"/>
      <c r="AD132" s="31"/>
      <c r="AE132" s="31"/>
      <c r="AF132" s="31"/>
      <c r="AG132" s="31"/>
      <c r="AH132" s="31"/>
      <c r="AI132" s="31"/>
      <c r="AJ132" s="31"/>
      <c r="AK132" s="31"/>
      <c r="AL132" s="31"/>
      <c r="AM132" s="31"/>
      <c r="AN132" s="31"/>
      <c r="AO132" s="31"/>
      <c r="AP132" s="31"/>
      <c r="AQ132" s="31"/>
      <c r="AR132" s="31"/>
    </row>
  </sheetData>
  <sheetProtection selectLockedCells="1"/>
  <dataConsolidate/>
  <customSheetViews>
    <customSheetView guid="{751CFD33-32D8-4DC4-A592-86BEE8BEB69F}" scale="85">
      <selection activeCell="AB10" sqref="AB10"/>
      <pageMargins left="0.7" right="0.7" top="0.75" bottom="0.75" header="0.3" footer="0.3"/>
      <pageSetup paperSize="9" orientation="portrait" r:id="rId1"/>
    </customSheetView>
  </customSheetViews>
  <mergeCells count="56">
    <mergeCell ref="I1:X13"/>
    <mergeCell ref="L15:P15"/>
    <mergeCell ref="L18:P18"/>
    <mergeCell ref="A18:K18"/>
    <mergeCell ref="Z20:AA20"/>
    <mergeCell ref="I20:O20"/>
    <mergeCell ref="Q20:W20"/>
    <mergeCell ref="X95:AE95"/>
    <mergeCell ref="I84:O97"/>
    <mergeCell ref="Q84:W97"/>
    <mergeCell ref="I83:O83"/>
    <mergeCell ref="Q83:W83"/>
    <mergeCell ref="X96:AE96"/>
    <mergeCell ref="Q21:W28"/>
    <mergeCell ref="Q31:W31"/>
    <mergeCell ref="X38:AE38"/>
    <mergeCell ref="X39:AE39"/>
    <mergeCell ref="X65:AE65"/>
    <mergeCell ref="X66:AE66"/>
    <mergeCell ref="A55:G55"/>
    <mergeCell ref="I55:O55"/>
    <mergeCell ref="Q55:W55"/>
    <mergeCell ref="A32:G39"/>
    <mergeCell ref="I32:O39"/>
    <mergeCell ref="Q32:W39"/>
    <mergeCell ref="A42:G52"/>
    <mergeCell ref="Q42:W52"/>
    <mergeCell ref="I42:O52"/>
    <mergeCell ref="I41:O41"/>
    <mergeCell ref="Q41:W41"/>
    <mergeCell ref="A83:G83"/>
    <mergeCell ref="Q56:W67"/>
    <mergeCell ref="A70:G81"/>
    <mergeCell ref="I70:O81"/>
    <mergeCell ref="Q70:W81"/>
    <mergeCell ref="A69:G69"/>
    <mergeCell ref="I69:O69"/>
    <mergeCell ref="Q69:W69"/>
    <mergeCell ref="A56:G67"/>
    <mergeCell ref="I56:O67"/>
    <mergeCell ref="A99:AR132"/>
    <mergeCell ref="AF1:AR98"/>
    <mergeCell ref="Y1:AE19"/>
    <mergeCell ref="Q14:X19"/>
    <mergeCell ref="A16:P17"/>
    <mergeCell ref="I14:P14"/>
    <mergeCell ref="A19:P19"/>
    <mergeCell ref="A1:H14"/>
    <mergeCell ref="A15:K15"/>
    <mergeCell ref="A20:G20"/>
    <mergeCell ref="A31:G31"/>
    <mergeCell ref="A41:G41"/>
    <mergeCell ref="A21:G28"/>
    <mergeCell ref="I21:O28"/>
    <mergeCell ref="I31:O31"/>
    <mergeCell ref="A84:G97"/>
  </mergeCells>
  <conditionalFormatting sqref="L15:P15">
    <cfRule type="containsText" dxfId="45" priority="49" operator="containsText" text="Choisir">
      <formula>NOT(ISERROR(SEARCH("Choisir",L15)))</formula>
    </cfRule>
  </conditionalFormatting>
  <conditionalFormatting sqref="L18">
    <cfRule type="containsText" dxfId="44" priority="47" operator="containsText" text="choisir">
      <formula>NOT(ISERROR(SEARCH("choisir",L18)))</formula>
    </cfRule>
  </conditionalFormatting>
  <conditionalFormatting sqref="A21">
    <cfRule type="containsText" dxfId="43" priority="46" operator="containsText" text="pas">
      <formula>NOT(ISERROR(SEARCH("pas",A21)))</formula>
    </cfRule>
  </conditionalFormatting>
  <conditionalFormatting sqref="A21:G28">
    <cfRule type="containsText" dxfId="42" priority="45" operator="containsText" text="adapté">
      <formula>NOT(ISERROR(SEARCH("adapté",A21)))</formula>
    </cfRule>
  </conditionalFormatting>
  <conditionalFormatting sqref="I21:O28">
    <cfRule type="containsText" dxfId="41" priority="43" operator="containsText" text="adapté">
      <formula>NOT(ISERROR(SEARCH("adapté",I21)))</formula>
    </cfRule>
  </conditionalFormatting>
  <conditionalFormatting sqref="I21">
    <cfRule type="containsText" dxfId="40" priority="44" operator="containsText" text="pas">
      <formula>NOT(ISERROR(SEARCH("pas",I21)))</formula>
    </cfRule>
  </conditionalFormatting>
  <conditionalFormatting sqref="Q21:W28">
    <cfRule type="containsText" dxfId="39" priority="41" operator="containsText" text="adapté">
      <formula>NOT(ISERROR(SEARCH("adapté",Q21)))</formula>
    </cfRule>
  </conditionalFormatting>
  <conditionalFormatting sqref="Q21">
    <cfRule type="containsText" dxfId="38" priority="42" operator="containsText" text="pas">
      <formula>NOT(ISERROR(SEARCH("pas",Q21)))</formula>
    </cfRule>
  </conditionalFormatting>
  <conditionalFormatting sqref="A32">
    <cfRule type="containsText" dxfId="37" priority="40" operator="containsText" text="pas">
      <formula>NOT(ISERROR(SEARCH("pas",A32)))</formula>
    </cfRule>
  </conditionalFormatting>
  <conditionalFormatting sqref="A32:G39">
    <cfRule type="containsText" dxfId="36" priority="39" operator="containsText" text="adapté">
      <formula>NOT(ISERROR(SEARCH("adapté",A32)))</formula>
    </cfRule>
  </conditionalFormatting>
  <conditionalFormatting sqref="I32">
    <cfRule type="containsText" dxfId="35" priority="38" operator="containsText" text="pas">
      <formula>NOT(ISERROR(SEARCH("pas",I32)))</formula>
    </cfRule>
  </conditionalFormatting>
  <conditionalFormatting sqref="I32:O39">
    <cfRule type="containsText" dxfId="34" priority="37" operator="containsText" text="adapté">
      <formula>NOT(ISERROR(SEARCH("adapté",I32)))</formula>
    </cfRule>
  </conditionalFormatting>
  <conditionalFormatting sqref="Q32">
    <cfRule type="containsText" dxfId="33" priority="36" operator="containsText" text="pas">
      <formula>NOT(ISERROR(SEARCH("pas",Q32)))</formula>
    </cfRule>
  </conditionalFormatting>
  <conditionalFormatting sqref="Q32:W39">
    <cfRule type="containsText" dxfId="32" priority="35" operator="containsText" text="adapté">
      <formula>NOT(ISERROR(SEARCH("adapté",Q32)))</formula>
    </cfRule>
  </conditionalFormatting>
  <conditionalFormatting sqref="A42:G52">
    <cfRule type="containsText" dxfId="31" priority="33" operator="containsText" text="pas">
      <formula>NOT(ISERROR(SEARCH("pas",A42)))</formula>
    </cfRule>
    <cfRule type="containsText" dxfId="30" priority="34" operator="containsText" text="adapté">
      <formula>NOT(ISERROR(SEARCH("adapté",A42)))</formula>
    </cfRule>
  </conditionalFormatting>
  <conditionalFormatting sqref="I42:O52">
    <cfRule type="containsText" dxfId="29" priority="30" operator="containsText" text="pas">
      <formula>NOT(ISERROR(SEARCH("pas",I42)))</formula>
    </cfRule>
    <cfRule type="containsText" dxfId="28" priority="31" operator="containsText" text="adapté">
      <formula>NOT(ISERROR(SEARCH("adapté",I42)))</formula>
    </cfRule>
  </conditionalFormatting>
  <conditionalFormatting sqref="Q42:W52">
    <cfRule type="containsText" dxfId="27" priority="27" operator="containsText" text="pas">
      <formula>NOT(ISERROR(SEARCH("pas",Q42)))</formula>
    </cfRule>
    <cfRule type="containsText" dxfId="26" priority="28" operator="containsText" text="adapté">
      <formula>NOT(ISERROR(SEARCH("adapté",Q42)))</formula>
    </cfRule>
    <cfRule type="containsText" dxfId="25" priority="29" operator="containsText" text="pas">
      <formula>NOT(ISERROR(SEARCH("pas",Q42)))</formula>
    </cfRule>
  </conditionalFormatting>
  <conditionalFormatting sqref="A56:G67">
    <cfRule type="containsText" dxfId="24" priority="24" operator="containsText" text="pas">
      <formula>NOT(ISERROR(SEARCH("pas",A56)))</formula>
    </cfRule>
    <cfRule type="containsText" dxfId="23" priority="25" operator="containsText" text="adapté">
      <formula>NOT(ISERROR(SEARCH("adapté",A56)))</formula>
    </cfRule>
    <cfRule type="containsText" dxfId="22" priority="26" operator="containsText" text="pas">
      <formula>NOT(ISERROR(SEARCH("pas",A56)))</formula>
    </cfRule>
  </conditionalFormatting>
  <conditionalFormatting sqref="I56:O67">
    <cfRule type="containsText" dxfId="21" priority="21" operator="containsText" text="pas">
      <formula>NOT(ISERROR(SEARCH("pas",I56)))</formula>
    </cfRule>
    <cfRule type="containsText" dxfId="20" priority="22" operator="containsText" text="adapté">
      <formula>NOT(ISERROR(SEARCH("adapté",I56)))</formula>
    </cfRule>
    <cfRule type="containsText" dxfId="19" priority="23" operator="containsText" text="pas">
      <formula>NOT(ISERROR(SEARCH("pas",I56)))</formula>
    </cfRule>
  </conditionalFormatting>
  <conditionalFormatting sqref="Q56:W67">
    <cfRule type="containsText" dxfId="18" priority="18" operator="containsText" text="pas">
      <formula>NOT(ISERROR(SEARCH("pas",Q56)))</formula>
    </cfRule>
    <cfRule type="containsText" dxfId="17" priority="19" operator="containsText" text="adapté">
      <formula>NOT(ISERROR(SEARCH("adapté",Q56)))</formula>
    </cfRule>
    <cfRule type="containsText" dxfId="16" priority="20" operator="containsText" text="pas">
      <formula>NOT(ISERROR(SEARCH("pas",Q56)))</formula>
    </cfRule>
  </conditionalFormatting>
  <conditionalFormatting sqref="A70:G81">
    <cfRule type="containsText" dxfId="15" priority="15" operator="containsText" text="pas">
      <formula>NOT(ISERROR(SEARCH("pas",A70)))</formula>
    </cfRule>
    <cfRule type="containsText" dxfId="14" priority="16" operator="containsText" text="adapté">
      <formula>NOT(ISERROR(SEARCH("adapté",A70)))</formula>
    </cfRule>
  </conditionalFormatting>
  <conditionalFormatting sqref="I70:O81">
    <cfRule type="containsText" dxfId="13" priority="12" operator="containsText" text="pas">
      <formula>NOT(ISERROR(SEARCH("pas",I70)))</formula>
    </cfRule>
    <cfRule type="containsText" dxfId="12" priority="13" operator="containsText" text="adapté">
      <formula>NOT(ISERROR(SEARCH("adapté",I70)))</formula>
    </cfRule>
    <cfRule type="containsText" dxfId="11" priority="14" operator="containsText" text="pas">
      <formula>NOT(ISERROR(SEARCH("pas",I70)))</formula>
    </cfRule>
  </conditionalFormatting>
  <conditionalFormatting sqref="Q70:W81">
    <cfRule type="containsText" dxfId="10" priority="9" operator="containsText" text="pas">
      <formula>NOT(ISERROR(SEARCH("pas",Q70)))</formula>
    </cfRule>
    <cfRule type="containsText" dxfId="9" priority="10" operator="containsText" text="adapté">
      <formula>NOT(ISERROR(SEARCH("adapté",Q70)))</formula>
    </cfRule>
    <cfRule type="containsText" dxfId="8" priority="11" operator="containsText" text="pas">
      <formula>NOT(ISERROR(SEARCH("pas",Q70)))</formula>
    </cfRule>
  </conditionalFormatting>
  <conditionalFormatting sqref="A84:G97">
    <cfRule type="containsText" dxfId="7" priority="6" operator="containsText" text="pas">
      <formula>NOT(ISERROR(SEARCH("pas",A84)))</formula>
    </cfRule>
    <cfRule type="containsText" dxfId="6" priority="7" operator="containsText" text="pas">
      <formula>NOT(ISERROR(SEARCH("pas",A84)))</formula>
    </cfRule>
    <cfRule type="containsText" dxfId="5" priority="8" operator="containsText" text="adapté">
      <formula>NOT(ISERROR(SEARCH("adapté",A84)))</formula>
    </cfRule>
  </conditionalFormatting>
  <conditionalFormatting sqref="I84:O97">
    <cfRule type="containsText" dxfId="4" priority="3" operator="containsText" text="pas">
      <formula>NOT(ISERROR(SEARCH("pas",I84)))</formula>
    </cfRule>
    <cfRule type="containsText" dxfId="3" priority="4" operator="containsText" text="pas">
      <formula>NOT(ISERROR(SEARCH("pas",I84)))</formula>
    </cfRule>
    <cfRule type="containsText" dxfId="2" priority="5" operator="containsText" text="adapté">
      <formula>NOT(ISERROR(SEARCH("adapté",I84)))</formula>
    </cfRule>
  </conditionalFormatting>
  <conditionalFormatting sqref="Q84:W97">
    <cfRule type="containsText" dxfId="1" priority="1" operator="containsText" text="pas">
      <formula>NOT(ISERROR(SEARCH("pas",Q84)))</formula>
    </cfRule>
    <cfRule type="containsText" dxfId="0" priority="2" operator="containsText" text="adapté">
      <formula>NOT(ISERROR(SEARCH("adapté",Q84)))</formula>
    </cfRule>
  </conditionalFormatting>
  <pageMargins left="0.7" right="0.7" top="0.75" bottom="0.75" header="0.3" footer="0.3"/>
  <pageSetup paperSize="9" orientation="portrait" r:id="rId2"/>
  <drawing r:id="rId3"/>
  <picture r:id="rId4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>
          <x14:formula1>
            <xm:f>'Base de données'!$D$2:$L$2</xm:f>
          </x14:formula1>
          <xm:sqref>L15</xm:sqref>
        </x14:dataValidation>
        <x14:dataValidation type="list" allowBlank="1" showInputMessage="1" showErrorMessage="1">
          <x14:formula1>
            <xm:f>'Base de données'!$P$1:$P$12</xm:f>
          </x14:formula1>
          <xm:sqref>L18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33"/>
  <sheetViews>
    <sheetView showGridLines="0" workbookViewId="0">
      <selection activeCell="I32" sqref="I31:I32"/>
    </sheetView>
  </sheetViews>
  <sheetFormatPr baseColWidth="10" defaultRowHeight="15" x14ac:dyDescent="0.25"/>
  <sheetData>
    <row r="1" spans="1:18" x14ac:dyDescent="0.25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</row>
    <row r="2" spans="1:18" x14ac:dyDescent="0.25">
      <c r="A2" s="3"/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/>
    </row>
    <row r="3" spans="1:18" x14ac:dyDescent="0.25">
      <c r="A3" s="3"/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</row>
    <row r="4" spans="1:18" x14ac:dyDescent="0.2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</row>
    <row r="5" spans="1:18" x14ac:dyDescent="0.25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</row>
    <row r="6" spans="1:18" x14ac:dyDescent="0.25">
      <c r="A6" s="3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</row>
    <row r="7" spans="1:18" x14ac:dyDescent="0.25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</row>
    <row r="8" spans="1:18" x14ac:dyDescent="0.25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3"/>
      <c r="R8" s="3"/>
    </row>
    <row r="9" spans="1:18" x14ac:dyDescent="0.25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</row>
    <row r="10" spans="1:18" x14ac:dyDescent="0.25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</row>
    <row r="11" spans="1:18" x14ac:dyDescent="0.25">
      <c r="A11" s="3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</row>
    <row r="12" spans="1:18" x14ac:dyDescent="0.25">
      <c r="A12" s="3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</row>
    <row r="13" spans="1:18" x14ac:dyDescent="0.25">
      <c r="A13" s="3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</row>
    <row r="14" spans="1:18" x14ac:dyDescent="0.25">
      <c r="A14" s="3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</row>
    <row r="15" spans="1:18" x14ac:dyDescent="0.25">
      <c r="A15" s="3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</row>
    <row r="16" spans="1:18" x14ac:dyDescent="0.25">
      <c r="A16" s="3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</row>
    <row r="17" spans="1:18" x14ac:dyDescent="0.25">
      <c r="A17" s="3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</row>
    <row r="18" spans="1:18" x14ac:dyDescent="0.25">
      <c r="A18" s="3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</row>
    <row r="19" spans="1:18" x14ac:dyDescent="0.25">
      <c r="A19" s="3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</row>
    <row r="20" spans="1:18" x14ac:dyDescent="0.25">
      <c r="A20" s="3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</row>
    <row r="21" spans="1:18" x14ac:dyDescent="0.25">
      <c r="A21" s="3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</row>
    <row r="22" spans="1:18" x14ac:dyDescent="0.25">
      <c r="A22" s="3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</row>
    <row r="23" spans="1:18" x14ac:dyDescent="0.25">
      <c r="A23" s="3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</row>
    <row r="24" spans="1:18" x14ac:dyDescent="0.25">
      <c r="A24" s="3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</row>
    <row r="25" spans="1:18" x14ac:dyDescent="0.25">
      <c r="A25" s="3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</row>
    <row r="26" spans="1:18" x14ac:dyDescent="0.25">
      <c r="A26" s="3"/>
      <c r="B26" s="3"/>
      <c r="C26" s="3"/>
      <c r="D26" s="3"/>
      <c r="E26" s="3"/>
      <c r="F26" s="3"/>
      <c r="G26" s="3"/>
      <c r="H26" s="3"/>
      <c r="I26" s="3"/>
      <c r="J26" s="3"/>
      <c r="K26" s="3"/>
      <c r="L26" s="3"/>
      <c r="M26" s="3"/>
      <c r="N26" s="3"/>
      <c r="O26" s="3"/>
      <c r="P26" s="3"/>
      <c r="Q26" s="3"/>
      <c r="R26" s="3"/>
    </row>
    <row r="27" spans="1:18" x14ac:dyDescent="0.25">
      <c r="A27" s="3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</row>
    <row r="28" spans="1:18" x14ac:dyDescent="0.25">
      <c r="A28" s="3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</row>
    <row r="29" spans="1:18" x14ac:dyDescent="0.25">
      <c r="A29" s="3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</row>
    <row r="30" spans="1:18" x14ac:dyDescent="0.25">
      <c r="A30" s="3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</row>
    <row r="31" spans="1:18" x14ac:dyDescent="0.25">
      <c r="A31" s="3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</row>
    <row r="32" spans="1:18" x14ac:dyDescent="0.25">
      <c r="A32" s="3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</row>
    <row r="33" spans="1:18" x14ac:dyDescent="0.25">
      <c r="A33" s="3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</row>
  </sheetData>
  <sheetProtection password="C9D5" sheet="1" objects="1" scenarios="1" selectLockedCells="1"/>
  <customSheetViews>
    <customSheetView guid="{751CFD33-32D8-4DC4-A592-86BEE8BEB69F}" showGridLines="0" topLeftCell="A10">
      <selection activeCell="G40" sqref="G40"/>
      <pageMargins left="0.7" right="0.7" top="0.75" bottom="0.75" header="0.3" footer="0.3"/>
      <pageSetup paperSize="9" orientation="portrait" r:id="rId1"/>
    </customSheetView>
  </customSheetViews>
  <pageMargins left="0.7" right="0.7" top="0.75" bottom="0.75" header="0.3" footer="0.3"/>
  <pageSetup paperSize="9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H38" sqref="H38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V22" sqref="V22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G37" sqref="G37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H40" sqref="H40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U23" sqref="U23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G40" sqref="G40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V14" sqref="V14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V29" sqref="V29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V29" sqref="V29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T24" sqref="T24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U14" sqref="U14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topLeftCell="A10" workbookViewId="0">
      <selection activeCell="T24" sqref="T24:T25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T24" sqref="T24:T25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I33" sqref="I33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K31" sqref="K31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85" zoomScaleNormal="85" workbookViewId="0">
      <selection activeCell="U30" sqref="U30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cale="85" showGridLines="0" topLeftCell="A2">
      <selection activeCell="U30" sqref="U30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/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V28" sqref="V28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U35" sqref="U35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S30" sqref="S30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U30" sqref="U30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T24" sqref="T24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T34" sqref="T34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U29" sqref="U29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L34" sqref="L34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U26" sqref="U26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85" zoomScaleNormal="85" workbookViewId="0">
      <selection activeCell="S19" sqref="S19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cale="85" showGridLines="0">
      <selection activeCell="S19" sqref="S19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workbookViewId="0">
      <selection activeCell="Q34" sqref="Q34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howGridLines="0">
      <selection activeCell="Q34" sqref="Q34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85" zoomScaleNormal="85" workbookViewId="0">
      <selection activeCell="J32" sqref="J32"/>
    </sheetView>
  </sheetViews>
  <sheetFormatPr baseColWidth="10" defaultRowHeight="15" x14ac:dyDescent="0.25"/>
  <sheetData/>
  <sheetProtection password="CA15" sheet="1" objects="1" scenarios="1" selectLockedCells="1"/>
  <customSheetViews>
    <customSheetView guid="{751CFD33-32D8-4DC4-A592-86BEE8BEB69F}" scale="85" showGridLines="0">
      <selection activeCell="J32" sqref="J32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20</vt:i4>
      </vt:variant>
    </vt:vector>
  </HeadingPairs>
  <TitlesOfParts>
    <vt:vector size="20" baseType="lpstr">
      <vt:lpstr>Base de données</vt:lpstr>
      <vt:lpstr>Client</vt:lpstr>
      <vt:lpstr>KIT S01</vt:lpstr>
      <vt:lpstr>KIT S02</vt:lpstr>
      <vt:lpstr>KIT S03</vt:lpstr>
      <vt:lpstr>KIT S04</vt:lpstr>
      <vt:lpstr>KIT S05</vt:lpstr>
      <vt:lpstr>KIT S06</vt:lpstr>
      <vt:lpstr>KIT M01</vt:lpstr>
      <vt:lpstr>KIT M02</vt:lpstr>
      <vt:lpstr>KIT M03</vt:lpstr>
      <vt:lpstr>KIT M04</vt:lpstr>
      <vt:lpstr>KIT M05</vt:lpstr>
      <vt:lpstr>KIT M06</vt:lpstr>
      <vt:lpstr>KIT L01</vt:lpstr>
      <vt:lpstr>KIT L02</vt:lpstr>
      <vt:lpstr>KIT L03</vt:lpstr>
      <vt:lpstr>KIT L04</vt:lpstr>
      <vt:lpstr>KIT L05</vt:lpstr>
      <vt:lpstr>KIT L06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Fabien Triboullier</dc:creator>
  <cp:lastModifiedBy>Jérémy Lavorel</cp:lastModifiedBy>
  <cp:lastPrinted>2016-11-28T12:17:52Z</cp:lastPrinted>
  <dcterms:created xsi:type="dcterms:W3CDTF">2016-11-25T13:54:45Z</dcterms:created>
  <dcterms:modified xsi:type="dcterms:W3CDTF">2020-10-23T06:24:41Z</dcterms:modified>
</cp:coreProperties>
</file>